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User\Downloads\"/>
    </mc:Choice>
  </mc:AlternateContent>
  <xr:revisionPtr revIDLastSave="0" documentId="13_ncr:1_{DC67265C-7E5B-4A70-8272-FBB71F757B5F}" xr6:coauthVersionLast="47" xr6:coauthVersionMax="47" xr10:uidLastSave="{00000000-0000-0000-0000-000000000000}"/>
  <bookViews>
    <workbookView xWindow="-120" yWindow="-120" windowWidth="29040" windowHeight="15720" xr2:uid="{00000000-000D-0000-FFFF-FFFF00000000}"/>
  </bookViews>
  <sheets>
    <sheet name="פנסיוני ב3" sheetId="1" r:id="rId1"/>
    <sheet name="נספח ב4-P"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0" i="2" l="1"/>
  <c r="O10" i="2"/>
  <c r="N10" i="2"/>
  <c r="M10" i="2"/>
  <c r="L10" i="2"/>
  <c r="K10" i="2"/>
  <c r="J10" i="2"/>
  <c r="I10" i="2"/>
  <c r="H10" i="2"/>
  <c r="G10" i="2"/>
  <c r="F10" i="2"/>
  <c r="E10" i="2"/>
  <c r="D10" i="2"/>
  <c r="V11" i="1"/>
  <c r="V15" i="1" s="1"/>
  <c r="T11" i="1"/>
  <c r="T15" i="1" s="1"/>
  <c r="S11" i="1"/>
  <c r="S15" i="1" s="1"/>
  <c r="R11" i="1"/>
  <c r="R15" i="1" s="1"/>
  <c r="H14" i="1"/>
  <c r="H13" i="1"/>
  <c r="H12" i="1"/>
  <c r="H11" i="1"/>
  <c r="H15" i="1" l="1"/>
</calcChain>
</file>

<file path=xl/sharedStrings.xml><?xml version="1.0" encoding="utf-8"?>
<sst xmlns="http://schemas.openxmlformats.org/spreadsheetml/2006/main" count="119" uniqueCount="97">
  <si>
    <t>חזרה</t>
  </si>
  <si>
    <t>מדדי התביעות (באחוזים)</t>
  </si>
  <si>
    <t>קצבת נכות (א.כ.ע)</t>
  </si>
  <si>
    <t>ריסק מוות (תשלום חד פעמי למקרה מוות)</t>
  </si>
  <si>
    <t>קצבת שארים</t>
  </si>
  <si>
    <t>(1)</t>
  </si>
  <si>
    <t>(2)</t>
  </si>
  <si>
    <t>(3)</t>
  </si>
  <si>
    <t>(4)</t>
  </si>
  <si>
    <t>(5)</t>
  </si>
  <si>
    <t>(6)</t>
  </si>
  <si>
    <t>(7)</t>
  </si>
  <si>
    <t>(8)</t>
  </si>
  <si>
    <t>(9)</t>
  </si>
  <si>
    <t>(10)</t>
  </si>
  <si>
    <t>(11)</t>
  </si>
  <si>
    <t>(12)</t>
  </si>
  <si>
    <t>(13)</t>
  </si>
  <si>
    <t>(14)</t>
  </si>
  <si>
    <t>(15)</t>
  </si>
  <si>
    <t>(16)</t>
  </si>
  <si>
    <t>(17)</t>
  </si>
  <si>
    <t>(18)</t>
  </si>
  <si>
    <t>(22)</t>
  </si>
  <si>
    <t>(23)</t>
  </si>
  <si>
    <t>(24)</t>
  </si>
  <si>
    <t>א</t>
  </si>
  <si>
    <t>תביעות:</t>
  </si>
  <si>
    <t>תביעות שאושרו (*)</t>
  </si>
  <si>
    <t>תביעות שנדחו</t>
  </si>
  <si>
    <t>תביעות שנסגרו בפשרה</t>
  </si>
  <si>
    <t>תביעות שבוטלו</t>
  </si>
  <si>
    <t>תביעות שנסגרו (א3+א4+א5+א6)</t>
  </si>
  <si>
    <t>ב</t>
  </si>
  <si>
    <t xml:space="preserve"> תביעות שנסגרו בבוררות:</t>
  </si>
  <si>
    <t>תביעות שאושרו</t>
  </si>
  <si>
    <t>סה"כ (ב1+ב2)</t>
  </si>
  <si>
    <t>ג</t>
  </si>
  <si>
    <t>תביעות שנסגרו בבית משפט:</t>
  </si>
  <si>
    <t>פשרה</t>
  </si>
  <si>
    <t>אחר</t>
  </si>
  <si>
    <t>סה"כ (ג1+ג2+ג3+ג4)</t>
  </si>
  <si>
    <t>(*) "תביעות שאושרו" - סכום ה"תביעות ששולמו" וה"תביעות ששולמו חלקית".</t>
  </si>
  <si>
    <t>בקשות למשיכת כספים או לקבלת קצבת זקנה</t>
  </si>
  <si>
    <t>מדדי הבקשות
(אחוזים)</t>
  </si>
  <si>
    <t>משך זמן הטיפול בבקשות למשיכת כספים בסכום חד-פעמי</t>
  </si>
  <si>
    <t>משך זמן הטיפול בבקשות לקבלת קצבת זקנה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</si>
  <si>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</si>
  <si>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</si>
  <si>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</si>
  <si>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</si>
  <si>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</si>
  <si>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נספח ב3 מדדי תביעות בקצבת נכות (א.כ.ע), ריסק מוות וקצבת שארים</t>
  </si>
  <si>
    <t>גילעד גמלאות לעובדים דתיים בע"מ</t>
  </si>
  <si>
    <t>נספח ב4 - מדדי בקשות למשיכת כספים או לקבלת קצבת זקנה (פנסיה)</t>
  </si>
  <si>
    <t>הנתונים ביחידות בודדות לשנת 2025</t>
  </si>
  <si>
    <t>סוף גליון, לתשומת לב-  ישנו גליון נוסף במסמך זה.</t>
  </si>
  <si>
    <t>סוף מסמך.</t>
  </si>
  <si>
    <t>עמודה1</t>
  </si>
  <si>
    <t>עמודה2</t>
  </si>
  <si>
    <t>שורת כותרות טבלה:</t>
  </si>
  <si>
    <r>
      <rPr>
        <b/>
        <sz val="1"/>
        <color theme="0" tint="-0.249977111117893"/>
        <rFont val="David"/>
        <family val="2"/>
      </rPr>
      <t>קצבת נכות (א.כ.ע)</t>
    </r>
    <r>
      <rPr>
        <b/>
        <sz val="10"/>
        <rFont val="David"/>
        <family val="2"/>
        <charset val="177"/>
      </rPr>
      <t xml:space="preserve">
סה"כ</t>
    </r>
  </si>
  <si>
    <r>
      <rPr>
        <b/>
        <sz val="1"/>
        <color theme="0" tint="-0.249977111117893"/>
        <rFont val="David"/>
        <family val="2"/>
      </rPr>
      <t>קצבת נכות (א.כ.ע)</t>
    </r>
    <r>
      <rPr>
        <b/>
        <sz val="10"/>
        <rFont val="David"/>
        <family val="2"/>
        <charset val="177"/>
      </rPr>
      <t xml:space="preserve">
עד 30 יום</t>
    </r>
  </si>
  <si>
    <r>
      <rPr>
        <b/>
        <sz val="1"/>
        <color theme="0" tint="-0.249977111117893"/>
        <rFont val="David"/>
        <family val="2"/>
      </rPr>
      <t>קצבת נכות (א.כ.ע)</t>
    </r>
    <r>
      <rPr>
        <b/>
        <sz val="10"/>
        <rFont val="David"/>
        <family val="2"/>
        <charset val="177"/>
      </rPr>
      <t xml:space="preserve">
31-60 יום</t>
    </r>
  </si>
  <si>
    <r>
      <rPr>
        <b/>
        <sz val="1"/>
        <color theme="0" tint="-0.249977111117893"/>
        <rFont val="David"/>
        <family val="2"/>
      </rPr>
      <t>קצבת נכות (א.כ.ע)</t>
    </r>
    <r>
      <rPr>
        <b/>
        <sz val="10"/>
        <rFont val="David"/>
        <family val="2"/>
        <charset val="177"/>
      </rPr>
      <t xml:space="preserve">
61-120 יום</t>
    </r>
  </si>
  <si>
    <r>
      <rPr>
        <b/>
        <sz val="1"/>
        <color theme="0" tint="-0.249977111117893"/>
        <rFont val="David"/>
        <family val="2"/>
      </rPr>
      <t>קצבת נכות (א.כ.ע)</t>
    </r>
    <r>
      <rPr>
        <b/>
        <sz val="10"/>
        <rFont val="David"/>
        <family val="2"/>
        <charset val="177"/>
      </rPr>
      <t xml:space="preserve">
121-180 יום</t>
    </r>
  </si>
  <si>
    <r>
      <rPr>
        <b/>
        <sz val="1"/>
        <color theme="0" tint="-0.249977111117893"/>
        <rFont val="David"/>
        <family val="2"/>
      </rPr>
      <t>קצבת נכות (א.כ.ע)</t>
    </r>
    <r>
      <rPr>
        <b/>
        <sz val="10"/>
        <rFont val="David"/>
        <family val="2"/>
        <charset val="177"/>
      </rPr>
      <t xml:space="preserve">
181 יום ומעלה</t>
    </r>
  </si>
  <si>
    <r>
      <rPr>
        <b/>
        <sz val="1"/>
        <color theme="0" tint="-0.249977111117893"/>
        <rFont val="David"/>
        <family val="2"/>
      </rPr>
      <t>ריסק מוות (תשלום חד פעמי למקרה מוות)</t>
    </r>
    <r>
      <rPr>
        <b/>
        <sz val="10"/>
        <rFont val="David"/>
        <family val="2"/>
        <charset val="177"/>
      </rPr>
      <t xml:space="preserve">
סה"כ</t>
    </r>
  </si>
  <si>
    <r>
      <rPr>
        <b/>
        <sz val="1"/>
        <color theme="0" tint="-0.249977111117893"/>
        <rFont val="David"/>
        <family val="2"/>
      </rPr>
      <t>ריסק מוות (תשלום חד פעמי למקרה מוות)</t>
    </r>
    <r>
      <rPr>
        <b/>
        <sz val="10"/>
        <rFont val="David"/>
        <family val="2"/>
        <charset val="177"/>
      </rPr>
      <t xml:space="preserve">
עד 30 יום</t>
    </r>
  </si>
  <si>
    <r>
      <rPr>
        <b/>
        <sz val="1"/>
        <color theme="0" tint="-0.249977111117893"/>
        <rFont val="David"/>
        <family val="2"/>
      </rPr>
      <t>ריסק מוות (תשלום חד פעמי למקרה מוות)</t>
    </r>
    <r>
      <rPr>
        <b/>
        <sz val="10"/>
        <rFont val="David"/>
        <family val="2"/>
        <charset val="177"/>
      </rPr>
      <t xml:space="preserve">
31-60 יום</t>
    </r>
  </si>
  <si>
    <r>
      <rPr>
        <b/>
        <sz val="1"/>
        <color theme="0" tint="-0.249977111117893"/>
        <rFont val="David"/>
        <family val="2"/>
      </rPr>
      <t>ריסק מוות (תשלום חד פעמי למקרה מוות)</t>
    </r>
    <r>
      <rPr>
        <b/>
        <sz val="10"/>
        <rFont val="David"/>
        <family val="2"/>
        <charset val="177"/>
      </rPr>
      <t xml:space="preserve">
61-120 יום</t>
    </r>
  </si>
  <si>
    <r>
      <rPr>
        <b/>
        <sz val="1"/>
        <color theme="0" tint="-0.249977111117893"/>
        <rFont val="David"/>
        <family val="2"/>
      </rPr>
      <t>ריסק מוות (תשלום חד פעמי למקרה מוות)</t>
    </r>
    <r>
      <rPr>
        <b/>
        <sz val="10"/>
        <rFont val="David"/>
        <family val="2"/>
        <charset val="177"/>
      </rPr>
      <t xml:space="preserve">
121-180 יום</t>
    </r>
  </si>
  <si>
    <r>
      <rPr>
        <b/>
        <sz val="1"/>
        <color theme="0" tint="-0.249977111117893"/>
        <rFont val="David"/>
        <family val="2"/>
      </rPr>
      <t>ריסק מוות (תשלום חד פעמי למקרה מוות)</t>
    </r>
    <r>
      <rPr>
        <b/>
        <sz val="10"/>
        <rFont val="David"/>
        <family val="2"/>
        <charset val="177"/>
      </rPr>
      <t xml:space="preserve">
181 יום ומעלה</t>
    </r>
  </si>
  <si>
    <r>
      <rPr>
        <b/>
        <sz val="1"/>
        <color theme="0" tint="-0.249977111117893"/>
        <rFont val="David"/>
        <family val="2"/>
      </rPr>
      <t>קצבת שארים</t>
    </r>
    <r>
      <rPr>
        <b/>
        <sz val="10"/>
        <rFont val="David"/>
        <family val="2"/>
        <charset val="177"/>
      </rPr>
      <t xml:space="preserve">
סה"כ</t>
    </r>
  </si>
  <si>
    <r>
      <rPr>
        <b/>
        <sz val="1"/>
        <color theme="0" tint="-0.249977111117893"/>
        <rFont val="David"/>
        <family val="2"/>
      </rPr>
      <t>קצבת שארים</t>
    </r>
    <r>
      <rPr>
        <b/>
        <sz val="10"/>
        <rFont val="David"/>
        <family val="2"/>
        <charset val="177"/>
      </rPr>
      <t xml:space="preserve">
עד 30 יום</t>
    </r>
  </si>
  <si>
    <r>
      <rPr>
        <b/>
        <sz val="1"/>
        <color theme="0" tint="-0.249977111117893"/>
        <rFont val="David"/>
        <family val="2"/>
      </rPr>
      <t>קצבת שארים</t>
    </r>
    <r>
      <rPr>
        <b/>
        <sz val="10"/>
        <rFont val="David"/>
        <family val="2"/>
        <charset val="177"/>
      </rPr>
      <t xml:space="preserve">
31-60 יום</t>
    </r>
  </si>
  <si>
    <r>
      <rPr>
        <b/>
        <sz val="1"/>
        <color theme="0" tint="-0.249977111117893"/>
        <rFont val="David"/>
        <family val="2"/>
      </rPr>
      <t>קצבת שארים</t>
    </r>
    <r>
      <rPr>
        <b/>
        <sz val="10"/>
        <rFont val="David"/>
        <family val="2"/>
        <charset val="177"/>
      </rPr>
      <t xml:space="preserve">
61-120 יום</t>
    </r>
  </si>
  <si>
    <r>
      <rPr>
        <b/>
        <sz val="1"/>
        <color theme="0" tint="-0.249977111117893"/>
        <rFont val="David"/>
        <family val="2"/>
      </rPr>
      <t>קצבת שארים</t>
    </r>
    <r>
      <rPr>
        <b/>
        <sz val="10"/>
        <rFont val="David"/>
        <family val="2"/>
        <charset val="177"/>
      </rPr>
      <t xml:space="preserve">
121-180 יום</t>
    </r>
  </si>
  <si>
    <r>
      <rPr>
        <b/>
        <sz val="1"/>
        <color theme="0" tint="-0.249977111117893"/>
        <rFont val="David"/>
        <family val="2"/>
      </rPr>
      <t>קצבת שארים</t>
    </r>
    <r>
      <rPr>
        <b/>
        <sz val="10"/>
        <rFont val="David"/>
        <family val="2"/>
        <charset val="177"/>
      </rPr>
      <t xml:space="preserve">
181 יום ומעלה</t>
    </r>
  </si>
  <si>
    <t>מספר עמודה</t>
  </si>
  <si>
    <r>
      <rPr>
        <b/>
        <sz val="1"/>
        <color theme="0" tint="-0.249977111117893"/>
        <rFont val="David"/>
        <family val="2"/>
      </rPr>
      <t>משך זמן הטיפול בבקשות למשיכת כספים בסכום חד-פעמי</t>
    </r>
    <r>
      <rPr>
        <b/>
        <sz val="10"/>
        <rFont val="David"/>
        <family val="2"/>
        <charset val="177"/>
      </rPr>
      <t xml:space="preserve">
סה"כ</t>
    </r>
  </si>
  <si>
    <r>
      <rPr>
        <b/>
        <sz val="1"/>
        <color theme="0" tint="-0.249977111117893"/>
        <rFont val="David"/>
        <family val="2"/>
      </rPr>
      <t>משך זמן הטיפול בבקשות למשיכת כספים בסכום חד-פעמי</t>
    </r>
    <r>
      <rPr>
        <b/>
        <sz val="10"/>
        <rFont val="David"/>
        <family val="2"/>
        <charset val="177"/>
      </rPr>
      <t xml:space="preserve">
עד 5 ימים</t>
    </r>
  </si>
  <si>
    <r>
      <rPr>
        <b/>
        <sz val="1"/>
        <color theme="0" tint="-0.249977111117893"/>
        <rFont val="David"/>
        <family val="2"/>
      </rPr>
      <t>משך זמן הטיפול בבקשות למשיכת כספים בסכום חד-פעמי</t>
    </r>
    <r>
      <rPr>
        <b/>
        <sz val="10"/>
        <rFont val="David"/>
        <family val="2"/>
        <charset val="177"/>
      </rPr>
      <t xml:space="preserve">
6-10 ימים</t>
    </r>
  </si>
  <si>
    <r>
      <rPr>
        <b/>
        <sz val="1"/>
        <color theme="0" tint="-0.249977111117893"/>
        <rFont val="David"/>
        <family val="2"/>
      </rPr>
      <t>משך זמן הטיפול בבקשות למשיכת כספים בסכום חד-פעמי</t>
    </r>
    <r>
      <rPr>
        <b/>
        <sz val="10"/>
        <rFont val="David"/>
        <family val="2"/>
        <charset val="177"/>
      </rPr>
      <t xml:space="preserve">
11-15 ימים</t>
    </r>
  </si>
  <si>
    <r>
      <rPr>
        <b/>
        <sz val="1"/>
        <color theme="0" tint="-0.249977111117893"/>
        <rFont val="David"/>
        <family val="2"/>
      </rPr>
      <t>משך זמן הטיפול בבקשות למשיכת כספים בסכום חד-פעמי</t>
    </r>
    <r>
      <rPr>
        <b/>
        <sz val="10"/>
        <rFont val="David"/>
        <family val="2"/>
        <charset val="177"/>
      </rPr>
      <t xml:space="preserve">
16-20 ימים</t>
    </r>
  </si>
  <si>
    <r>
      <rPr>
        <b/>
        <sz val="1"/>
        <color theme="0" tint="-0.249977111117893"/>
        <rFont val="David"/>
        <family val="2"/>
      </rPr>
      <t>משך זמן הטיפול בבקשות למשיכת כספים בסכום חד-פעמי</t>
    </r>
    <r>
      <rPr>
        <b/>
        <sz val="10"/>
        <rFont val="David"/>
        <family val="2"/>
        <charset val="177"/>
      </rPr>
      <t xml:space="preserve">
21-30 ימים</t>
    </r>
  </si>
  <si>
    <r>
      <rPr>
        <b/>
        <sz val="1"/>
        <color theme="0" tint="-0.249977111117893"/>
        <rFont val="David"/>
        <family val="2"/>
      </rPr>
      <t>משך זמן הטיפול בבקשות למשיכת כספים בסכום חד-פעמי</t>
    </r>
    <r>
      <rPr>
        <b/>
        <sz val="10"/>
        <rFont val="David"/>
        <family val="2"/>
        <charset val="177"/>
      </rPr>
      <t xml:space="preserve">
31 ימים ומעלה</t>
    </r>
  </si>
  <si>
    <r>
      <rPr>
        <b/>
        <sz val="1"/>
        <color theme="0" tint="-0.249977111117893"/>
        <rFont val="David"/>
        <family val="2"/>
      </rPr>
      <t>משך זמן הטיפול בבקשות לקבלת קצבת זקנה</t>
    </r>
    <r>
      <rPr>
        <b/>
        <sz val="10"/>
        <rFont val="David"/>
        <family val="2"/>
      </rPr>
      <t xml:space="preserve">
סה"כ</t>
    </r>
  </si>
  <si>
    <r>
      <rPr>
        <b/>
        <sz val="1"/>
        <color theme="0" tint="-0.249977111117893"/>
        <rFont val="David"/>
        <family val="2"/>
      </rPr>
      <t>משך זמן הטיפול בבקשות לקבלת קצבת זקנה</t>
    </r>
    <r>
      <rPr>
        <b/>
        <sz val="10"/>
        <rFont val="David"/>
        <family val="2"/>
        <charset val="177"/>
      </rPr>
      <t xml:space="preserve">
עד 5 ימים</t>
    </r>
  </si>
  <si>
    <r>
      <rPr>
        <b/>
        <sz val="1"/>
        <color theme="0" tint="-0.249977111117893"/>
        <rFont val="David"/>
        <family val="2"/>
      </rPr>
      <t>משך זמן הטיפול בבקשות לקבלת קצבת זקנה</t>
    </r>
    <r>
      <rPr>
        <b/>
        <sz val="10"/>
        <rFont val="David"/>
        <family val="2"/>
        <charset val="177"/>
      </rPr>
      <t xml:space="preserve">
6-10 ימים</t>
    </r>
  </si>
  <si>
    <r>
      <rPr>
        <b/>
        <sz val="1"/>
        <color theme="0" tint="-0.249977111117893"/>
        <rFont val="David"/>
        <family val="2"/>
      </rPr>
      <t>משך זמן הטיפול בבקשות לקבלת קצבת זקנה</t>
    </r>
    <r>
      <rPr>
        <b/>
        <sz val="10"/>
        <rFont val="David"/>
        <family val="2"/>
        <charset val="177"/>
      </rPr>
      <t xml:space="preserve">
11-20 ימים</t>
    </r>
  </si>
  <si>
    <r>
      <rPr>
        <b/>
        <sz val="1"/>
        <color theme="0" tint="-0.249977111117893"/>
        <rFont val="David"/>
        <family val="2"/>
      </rPr>
      <t>משך זמן הטיפול בבקשות לקבלת קצבת זקנה</t>
    </r>
    <r>
      <rPr>
        <b/>
        <sz val="10"/>
        <rFont val="David"/>
        <family val="2"/>
        <charset val="177"/>
      </rPr>
      <t xml:space="preserve">
21-30 ימים</t>
    </r>
  </si>
  <si>
    <r>
      <rPr>
        <b/>
        <sz val="1"/>
        <color theme="0" tint="-0.249977111117893"/>
        <rFont val="David"/>
        <family val="2"/>
      </rPr>
      <t>משך זמן הטיפול בבקשות לקבלת קצבת זקנה</t>
    </r>
    <r>
      <rPr>
        <b/>
        <sz val="10"/>
        <rFont val="David"/>
        <family val="2"/>
        <charset val="177"/>
      </rPr>
      <t xml:space="preserve">
31-40 ימים</t>
    </r>
  </si>
  <si>
    <r>
      <rPr>
        <b/>
        <sz val="1"/>
        <color theme="0" tint="-0.249977111117893"/>
        <rFont val="David"/>
        <family val="2"/>
      </rPr>
      <t>משך זמן הטיפול בבקשות לקבלת קצבת זקנה</t>
    </r>
    <r>
      <rPr>
        <b/>
        <sz val="10"/>
        <rFont val="David"/>
        <family val="2"/>
        <charset val="177"/>
      </rPr>
      <t xml:space="preserve">
41 ימים ומעלה</t>
    </r>
  </si>
  <si>
    <t>לתשומת ליבך טבלת פירוט הבקשות למשיכת כספים או לקבלת קצבת זקנה מתחילה בתא B7, טווח הגליון מתא A1 עד תא P16</t>
  </si>
  <si>
    <t>שורה ריקה</t>
  </si>
  <si>
    <t>לתשומת ליבך טבלת מדדי התביעות מתחילה בתא A7, טווח הגליון מתא A1 עד V28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</si>
</sst>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26" x14ac:knownFonts="1">
    <font>
      <sz val="11"/>
      <color theme="1"/>
      <name val="Arial"/>
      <family val="2"/>
      <charset val="177"/>
      <scheme val="minor"/>
    </font>
    <font>
      <sz val="10"/>
      <name val="Arial"/>
      <family val="2"/>
    </font>
    <font>
      <b/>
      <sz val="14"/>
      <color indexed="8"/>
      <name val="David"/>
      <family val="2"/>
      <charset val="177"/>
    </font>
    <font>
      <b/>
      <sz val="16"/>
      <color indexed="8"/>
      <name val="David"/>
      <family val="2"/>
      <charset val="177"/>
    </font>
    <font>
      <b/>
      <sz val="12"/>
      <name val="David"/>
      <family val="2"/>
      <charset val="177"/>
    </font>
    <font>
      <u/>
      <sz val="10"/>
      <color indexed="12"/>
      <name val="Arial"/>
      <family val="2"/>
    </font>
    <font>
      <sz val="10"/>
      <name val="David"/>
      <family val="2"/>
      <charset val="177"/>
    </font>
    <font>
      <b/>
      <u/>
      <sz val="10"/>
      <name val="David"/>
      <family val="2"/>
      <charset val="177"/>
    </font>
    <font>
      <b/>
      <sz val="9"/>
      <name val="David"/>
      <family val="2"/>
      <charset val="177"/>
    </font>
    <font>
      <b/>
      <sz val="10"/>
      <name val="David"/>
      <family val="2"/>
      <charset val="177"/>
    </font>
    <font>
      <u/>
      <sz val="10"/>
      <name val="David"/>
      <family val="2"/>
      <charset val="177"/>
    </font>
    <font>
      <sz val="9"/>
      <color indexed="8"/>
      <name val="David"/>
      <family val="2"/>
      <charset val="177"/>
    </font>
    <font>
      <b/>
      <sz val="10"/>
      <name val="Arial"/>
      <family val="2"/>
    </font>
    <font>
      <u/>
      <sz val="10"/>
      <name val="Arial"/>
      <family val="2"/>
    </font>
    <font>
      <b/>
      <sz val="14"/>
      <name val="David"/>
      <family val="2"/>
      <charset val="177"/>
    </font>
    <font>
      <b/>
      <sz val="11"/>
      <color indexed="8"/>
      <name val="David"/>
      <family val="2"/>
      <charset val="177"/>
    </font>
    <font>
      <sz val="10"/>
      <color indexed="8"/>
      <name val="David"/>
      <family val="2"/>
      <charset val="177"/>
    </font>
    <font>
      <sz val="10"/>
      <color indexed="10"/>
      <name val="David"/>
      <family val="2"/>
      <charset val="177"/>
    </font>
    <font>
      <sz val="10"/>
      <color theme="1"/>
      <name val="Arial"/>
      <family val="2"/>
      <charset val="177"/>
    </font>
    <font>
      <sz val="10"/>
      <color theme="0"/>
      <name val="Arial"/>
      <family val="2"/>
    </font>
    <font>
      <b/>
      <u/>
      <sz val="10"/>
      <color theme="0" tint="-0.249977111117893"/>
      <name val="David"/>
      <family val="2"/>
      <charset val="177"/>
    </font>
    <font>
      <b/>
      <sz val="10"/>
      <name val="David"/>
      <family val="2"/>
    </font>
    <font>
      <b/>
      <sz val="1"/>
      <color theme="0" tint="-0.249977111117893"/>
      <name val="David"/>
      <family val="2"/>
    </font>
    <font>
      <b/>
      <u/>
      <sz val="1"/>
      <color theme="0" tint="-0.249977111117893"/>
      <name val="David"/>
      <family val="2"/>
      <charset val="177"/>
    </font>
    <font>
      <sz val="1"/>
      <color theme="0"/>
      <name val="Arial"/>
      <family val="2"/>
    </font>
    <font>
      <b/>
      <sz val="1"/>
      <color theme="0"/>
      <name val="David"/>
      <family val="2"/>
      <charset val="177"/>
    </font>
  </fonts>
  <fills count="7">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indexed="22"/>
        <bgColor indexed="64"/>
      </patternFill>
    </fill>
    <fill>
      <patternFill patternType="solid">
        <fgColor indexed="26"/>
        <bgColor indexed="64"/>
      </patternFill>
    </fill>
    <fill>
      <patternFill patternType="lightUp"/>
    </fill>
  </fills>
  <borders count="56">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right style="medium">
        <color indexed="64"/>
      </right>
      <top style="medium">
        <color indexed="64"/>
      </top>
      <bottom style="hair">
        <color indexed="64"/>
      </bottom>
      <diagonal/>
    </border>
    <border>
      <left style="hair">
        <color indexed="64"/>
      </left>
      <right/>
      <top style="thin">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8">
    <xf numFmtId="0" fontId="0" fillId="0" borderId="0"/>
    <xf numFmtId="0" fontId="1" fillId="0" borderId="0"/>
    <xf numFmtId="0" fontId="1" fillId="0" borderId="0">
      <alignment wrapText="1"/>
    </xf>
    <xf numFmtId="0" fontId="5"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xf numFmtId="0" fontId="1" fillId="0" borderId="0">
      <alignment wrapText="1"/>
    </xf>
    <xf numFmtId="0" fontId="18" fillId="0" borderId="0"/>
  </cellStyleXfs>
  <cellXfs count="108">
    <xf numFmtId="0" fontId="0" fillId="0" borderId="0" xfId="0"/>
    <xf numFmtId="0" fontId="1" fillId="0" borderId="0" xfId="1"/>
    <xf numFmtId="0" fontId="5" fillId="3" borderId="0" xfId="3" applyFill="1" applyAlignment="1" applyProtection="1"/>
    <xf numFmtId="0" fontId="6" fillId="0" borderId="1" xfId="1" applyFont="1" applyBorder="1"/>
    <xf numFmtId="0" fontId="6" fillId="0" borderId="7" xfId="1" applyFont="1" applyBorder="1"/>
    <xf numFmtId="0" fontId="1" fillId="0" borderId="7" xfId="1" applyBorder="1"/>
    <xf numFmtId="49" fontId="9" fillId="4" borderId="12" xfId="1" applyNumberFormat="1" applyFont="1" applyFill="1" applyBorder="1" applyAlignment="1">
      <alignment horizontal="center" vertical="top" wrapText="1"/>
    </xf>
    <xf numFmtId="49" fontId="9" fillId="4" borderId="13" xfId="1" applyNumberFormat="1" applyFont="1" applyFill="1" applyBorder="1" applyAlignment="1">
      <alignment horizontal="center" vertical="top" wrapText="1"/>
    </xf>
    <xf numFmtId="49" fontId="9" fillId="4" borderId="14" xfId="1" applyNumberFormat="1" applyFont="1" applyFill="1" applyBorder="1" applyAlignment="1">
      <alignment horizontal="center" vertical="top" wrapText="1"/>
    </xf>
    <xf numFmtId="49" fontId="9" fillId="4" borderId="15" xfId="1" applyNumberFormat="1" applyFont="1" applyFill="1" applyBorder="1" applyAlignment="1">
      <alignment horizontal="center" vertical="top" wrapText="1"/>
    </xf>
    <xf numFmtId="3" fontId="11" fillId="6" borderId="17" xfId="4" applyNumberFormat="1" applyFont="1" applyFill="1" applyBorder="1" applyAlignment="1" applyProtection="1"/>
    <xf numFmtId="3" fontId="11" fillId="6" borderId="18" xfId="4" applyNumberFormat="1" applyFont="1" applyFill="1" applyBorder="1" applyAlignment="1" applyProtection="1"/>
    <xf numFmtId="3" fontId="11" fillId="6" borderId="19" xfId="4" applyNumberFormat="1" applyFont="1" applyFill="1" applyBorder="1" applyAlignment="1" applyProtection="1"/>
    <xf numFmtId="3" fontId="11" fillId="6" borderId="20" xfId="4" applyNumberFormat="1" applyFont="1" applyFill="1" applyBorder="1" applyAlignment="1" applyProtection="1"/>
    <xf numFmtId="0" fontId="1" fillId="0" borderId="7" xfId="1" applyBorder="1" applyAlignment="1">
      <alignment horizontal="center"/>
    </xf>
    <xf numFmtId="0" fontId="6" fillId="5" borderId="21" xfId="1" applyFont="1" applyFill="1" applyBorder="1"/>
    <xf numFmtId="0" fontId="6" fillId="5" borderId="22" xfId="1" applyFont="1" applyFill="1" applyBorder="1"/>
    <xf numFmtId="165" fontId="9" fillId="5" borderId="23" xfId="1" applyNumberFormat="1" applyFont="1" applyFill="1" applyBorder="1" applyAlignment="1">
      <alignment horizontal="center"/>
    </xf>
    <xf numFmtId="165" fontId="6" fillId="5" borderId="24" xfId="1" applyNumberFormat="1" applyFont="1" applyFill="1" applyBorder="1" applyAlignment="1">
      <alignment horizontal="center"/>
    </xf>
    <xf numFmtId="0" fontId="6" fillId="5" borderId="21" xfId="1" applyFont="1" applyFill="1" applyBorder="1" applyAlignment="1">
      <alignment horizontal="right"/>
    </xf>
    <xf numFmtId="165" fontId="9" fillId="5" borderId="25" xfId="1" applyNumberFormat="1" applyFont="1" applyFill="1" applyBorder="1" applyAlignment="1">
      <alignment horizontal="center"/>
    </xf>
    <xf numFmtId="165" fontId="9" fillId="5" borderId="26" xfId="1" applyNumberFormat="1" applyFont="1" applyFill="1" applyBorder="1" applyAlignment="1">
      <alignment horizontal="center"/>
    </xf>
    <xf numFmtId="0" fontId="1" fillId="0" borderId="7" xfId="1" applyBorder="1" applyAlignment="1">
      <alignment horizontal="right"/>
    </xf>
    <xf numFmtId="165" fontId="11" fillId="6" borderId="23" xfId="4" applyNumberFormat="1" applyFont="1" applyFill="1" applyBorder="1" applyAlignment="1" applyProtection="1"/>
    <xf numFmtId="165" fontId="11" fillId="6" borderId="24" xfId="4" applyNumberFormat="1" applyFont="1" applyFill="1" applyBorder="1" applyAlignment="1" applyProtection="1"/>
    <xf numFmtId="165" fontId="11" fillId="6" borderId="25" xfId="4" applyNumberFormat="1" applyFont="1" applyFill="1" applyBorder="1" applyAlignment="1" applyProtection="1"/>
    <xf numFmtId="165" fontId="11" fillId="6" borderId="26" xfId="4" applyNumberFormat="1" applyFont="1" applyFill="1" applyBorder="1" applyAlignment="1" applyProtection="1"/>
    <xf numFmtId="165" fontId="9" fillId="5" borderId="23" xfId="5" applyNumberFormat="1" applyFont="1" applyFill="1" applyBorder="1" applyAlignment="1" applyProtection="1">
      <alignment horizontal="center"/>
    </xf>
    <xf numFmtId="165" fontId="9" fillId="5" borderId="27" xfId="5" applyNumberFormat="1" applyFont="1" applyFill="1" applyBorder="1" applyAlignment="1" applyProtection="1">
      <alignment horizontal="center"/>
    </xf>
    <xf numFmtId="0" fontId="1" fillId="0" borderId="28" xfId="1" applyBorder="1" applyAlignment="1">
      <alignment horizontal="center"/>
    </xf>
    <xf numFmtId="0" fontId="12" fillId="0" borderId="0" xfId="1" applyFont="1"/>
    <xf numFmtId="0" fontId="12" fillId="0" borderId="0" xfId="1" applyFont="1" applyAlignment="1">
      <alignment horizontal="center"/>
    </xf>
    <xf numFmtId="0" fontId="6" fillId="0" borderId="0" xfId="1" applyFont="1"/>
    <xf numFmtId="0" fontId="15" fillId="0" borderId="0" xfId="6" applyFont="1" applyAlignment="1">
      <alignment horizontal="right" vertical="center"/>
    </xf>
    <xf numFmtId="166" fontId="9" fillId="4" borderId="36" xfId="1" applyNumberFormat="1" applyFont="1" applyFill="1" applyBorder="1" applyAlignment="1">
      <alignment horizontal="center" vertical="top" wrapText="1"/>
    </xf>
    <xf numFmtId="49" fontId="9" fillId="4" borderId="37" xfId="1" applyNumberFormat="1" applyFont="1" applyFill="1" applyBorder="1" applyAlignment="1">
      <alignment horizontal="center" vertical="top" wrapText="1"/>
    </xf>
    <xf numFmtId="49" fontId="9" fillId="4" borderId="38" xfId="1" applyNumberFormat="1" applyFont="1" applyFill="1" applyBorder="1" applyAlignment="1">
      <alignment horizontal="center" vertical="top" wrapText="1"/>
    </xf>
    <xf numFmtId="49" fontId="9" fillId="4" borderId="35" xfId="1" applyNumberFormat="1" applyFont="1" applyFill="1" applyBorder="1" applyAlignment="1">
      <alignment horizontal="center" vertical="top" wrapText="1"/>
    </xf>
    <xf numFmtId="49" fontId="9" fillId="4" borderId="36" xfId="1" applyNumberFormat="1" applyFont="1" applyFill="1" applyBorder="1" applyAlignment="1">
      <alignment horizontal="center" vertical="top" wrapText="1"/>
    </xf>
    <xf numFmtId="49" fontId="9" fillId="4" borderId="39" xfId="1" applyNumberFormat="1" applyFont="1" applyFill="1" applyBorder="1" applyAlignment="1">
      <alignment horizontal="center" vertical="top" wrapText="1"/>
    </xf>
    <xf numFmtId="9" fontId="6" fillId="0" borderId="0" xfId="1" applyNumberFormat="1" applyFont="1"/>
    <xf numFmtId="0" fontId="7" fillId="4" borderId="40" xfId="1" applyFont="1" applyFill="1" applyBorder="1" applyAlignment="1">
      <alignment horizontal="center" vertical="center"/>
    </xf>
    <xf numFmtId="0" fontId="19" fillId="0" borderId="0" xfId="1" applyFont="1" applyAlignment="1">
      <alignment horizontal="center" readingOrder="2"/>
    </xf>
    <xf numFmtId="0" fontId="2" fillId="0" borderId="0" xfId="2" applyFont="1" applyAlignment="1">
      <alignment horizontal="right" readingOrder="2"/>
    </xf>
    <xf numFmtId="0" fontId="3" fillId="2" borderId="0" xfId="2" applyFont="1" applyFill="1" applyAlignment="1">
      <alignment horizontal="right" vertical="center"/>
    </xf>
    <xf numFmtId="0" fontId="4" fillId="0" borderId="0" xfId="1" applyFont="1" applyAlignment="1">
      <alignment horizontal="right"/>
    </xf>
    <xf numFmtId="0" fontId="14" fillId="0" borderId="0" xfId="1" applyFont="1" applyAlignment="1">
      <alignment horizontal="center"/>
    </xf>
    <xf numFmtId="0" fontId="9" fillId="0" borderId="0" xfId="1" applyFont="1" applyAlignment="1">
      <alignment horizontal="right" readingOrder="2"/>
    </xf>
    <xf numFmtId="0" fontId="6" fillId="0" borderId="0" xfId="1" applyFont="1" applyAlignment="1">
      <alignment horizontal="right" wrapText="1" readingOrder="2"/>
    </xf>
    <xf numFmtId="0" fontId="9" fillId="4" borderId="30" xfId="1" applyFont="1" applyFill="1" applyBorder="1" applyAlignment="1">
      <alignment horizontal="center" vertical="top" wrapText="1"/>
    </xf>
    <xf numFmtId="0" fontId="9" fillId="4" borderId="31" xfId="1" applyFont="1" applyFill="1" applyBorder="1" applyAlignment="1">
      <alignment horizontal="center" vertical="top" wrapText="1"/>
    </xf>
    <xf numFmtId="0" fontId="9" fillId="4" borderId="32" xfId="1" applyFont="1" applyFill="1" applyBorder="1" applyAlignment="1">
      <alignment horizontal="center" vertical="top" wrapText="1"/>
    </xf>
    <xf numFmtId="0" fontId="1" fillId="0" borderId="0" xfId="1" applyAlignment="1">
      <alignment horizontal="center"/>
    </xf>
    <xf numFmtId="0" fontId="13" fillId="0" borderId="0" xfId="1" applyFont="1" applyAlignment="1">
      <alignment horizontal="center"/>
    </xf>
    <xf numFmtId="0" fontId="19" fillId="0" borderId="0" xfId="1" applyFont="1" applyAlignment="1">
      <alignment horizontal="center"/>
    </xf>
    <xf numFmtId="0" fontId="12" fillId="0" borderId="0" xfId="1" applyFont="1" applyAlignment="1">
      <alignment horizontal="right" readingOrder="2"/>
    </xf>
    <xf numFmtId="0" fontId="8" fillId="4" borderId="4" xfId="1" applyFont="1" applyFill="1" applyBorder="1" applyAlignment="1">
      <alignment horizontal="center" vertical="center"/>
    </xf>
    <xf numFmtId="0" fontId="8" fillId="4" borderId="5" xfId="1" applyFont="1" applyFill="1" applyBorder="1" applyAlignment="1">
      <alignment horizontal="center" vertical="center"/>
    </xf>
    <xf numFmtId="0" fontId="8" fillId="4" borderId="6" xfId="1" applyFont="1" applyFill="1" applyBorder="1" applyAlignment="1">
      <alignment horizontal="center" vertical="center"/>
    </xf>
    <xf numFmtId="49" fontId="9" fillId="4" borderId="43" xfId="1" applyNumberFormat="1" applyFont="1" applyFill="1" applyBorder="1" applyAlignment="1">
      <alignment horizontal="center" vertical="top" wrapText="1"/>
    </xf>
    <xf numFmtId="3" fontId="11" fillId="6" borderId="44" xfId="4" applyNumberFormat="1" applyFont="1" applyFill="1" applyBorder="1" applyAlignment="1" applyProtection="1"/>
    <xf numFmtId="165" fontId="6" fillId="5" borderId="21" xfId="1" applyNumberFormat="1" applyFont="1" applyFill="1" applyBorder="1" applyAlignment="1">
      <alignment horizontal="center"/>
    </xf>
    <xf numFmtId="165" fontId="9" fillId="5" borderId="45" xfId="1" applyNumberFormat="1" applyFont="1" applyFill="1" applyBorder="1" applyAlignment="1">
      <alignment horizontal="center"/>
    </xf>
    <xf numFmtId="165" fontId="11" fillId="6" borderId="45" xfId="4" applyNumberFormat="1" applyFont="1" applyFill="1" applyBorder="1" applyAlignment="1" applyProtection="1"/>
    <xf numFmtId="165" fontId="9" fillId="5" borderId="48" xfId="5" applyNumberFormat="1" applyFont="1" applyFill="1" applyBorder="1" applyAlignment="1" applyProtection="1">
      <alignment horizontal="center"/>
    </xf>
    <xf numFmtId="165" fontId="9" fillId="5" borderId="49" xfId="5" applyNumberFormat="1" applyFont="1" applyFill="1" applyBorder="1" applyAlignment="1" applyProtection="1">
      <alignment horizontal="center"/>
    </xf>
    <xf numFmtId="165" fontId="9" fillId="5" borderId="50" xfId="5" applyNumberFormat="1" applyFont="1" applyFill="1" applyBorder="1" applyAlignment="1" applyProtection="1">
      <alignment horizontal="center"/>
    </xf>
    <xf numFmtId="0" fontId="6" fillId="5" borderId="21" xfId="1" applyFont="1" applyFill="1" applyBorder="1" applyAlignment="1"/>
    <xf numFmtId="0" fontId="6" fillId="5" borderId="22" xfId="1" applyFont="1" applyFill="1" applyBorder="1" applyAlignment="1"/>
    <xf numFmtId="0" fontId="7" fillId="4" borderId="3" xfId="1" applyFont="1" applyFill="1" applyBorder="1" applyAlignment="1">
      <alignment vertical="center"/>
    </xf>
    <xf numFmtId="0" fontId="7" fillId="4" borderId="0" xfId="1" applyFont="1" applyFill="1" applyAlignment="1">
      <alignment vertical="center"/>
    </xf>
    <xf numFmtId="0" fontId="7" fillId="4" borderId="11" xfId="1" applyFont="1" applyFill="1" applyBorder="1" applyAlignment="1">
      <alignment vertical="center"/>
    </xf>
    <xf numFmtId="0" fontId="7" fillId="4" borderId="41" xfId="1" applyFont="1" applyFill="1" applyBorder="1" applyAlignment="1">
      <alignment vertical="center"/>
    </xf>
    <xf numFmtId="0" fontId="10" fillId="5" borderId="16" xfId="1" applyFont="1" applyFill="1" applyBorder="1" applyAlignment="1"/>
    <xf numFmtId="0" fontId="10" fillId="5" borderId="42" xfId="1" applyFont="1" applyFill="1" applyBorder="1" applyAlignment="1"/>
    <xf numFmtId="0" fontId="10" fillId="5" borderId="21" xfId="1" applyFont="1" applyFill="1" applyBorder="1" applyAlignment="1"/>
    <xf numFmtId="0" fontId="10" fillId="5" borderId="22" xfId="1" applyFont="1" applyFill="1" applyBorder="1" applyAlignment="1"/>
    <xf numFmtId="0" fontId="6" fillId="5" borderId="46" xfId="1" applyFont="1" applyFill="1" applyBorder="1" applyAlignment="1"/>
    <xf numFmtId="0" fontId="6" fillId="5" borderId="47" xfId="1" applyFont="1" applyFill="1" applyBorder="1" applyAlignment="1"/>
    <xf numFmtId="0" fontId="21" fillId="4" borderId="8" xfId="1" applyFont="1" applyFill="1" applyBorder="1" applyAlignment="1">
      <alignment horizontal="center" vertical="top" wrapText="1"/>
    </xf>
    <xf numFmtId="0" fontId="21" fillId="4" borderId="9" xfId="1" applyFont="1" applyFill="1" applyBorder="1" applyAlignment="1">
      <alignment horizontal="center" vertical="top" wrapText="1"/>
    </xf>
    <xf numFmtId="0" fontId="21" fillId="4" borderId="10" xfId="1" applyFont="1" applyFill="1" applyBorder="1" applyAlignment="1">
      <alignment horizontal="center" vertical="top" wrapText="1"/>
    </xf>
    <xf numFmtId="0" fontId="21" fillId="4" borderId="34" xfId="1" applyFont="1" applyFill="1" applyBorder="1" applyAlignment="1">
      <alignment horizontal="center" vertical="top" wrapText="1"/>
    </xf>
    <xf numFmtId="0" fontId="20" fillId="4" borderId="0" xfId="1" applyFont="1" applyFill="1" applyAlignment="1">
      <alignment vertical="center"/>
    </xf>
    <xf numFmtId="0" fontId="23" fillId="4" borderId="2" xfId="1" applyFont="1" applyFill="1" applyBorder="1" applyAlignment="1">
      <alignment horizontal="center" vertical="center"/>
    </xf>
    <xf numFmtId="0" fontId="6" fillId="5" borderId="51" xfId="1" applyFont="1" applyFill="1" applyBorder="1" applyAlignment="1">
      <alignment horizontal="right" vertical="center" wrapText="1"/>
    </xf>
    <xf numFmtId="9" fontId="16" fillId="5" borderId="53" xfId="6" applyNumberFormat="1" applyFont="1" applyFill="1" applyBorder="1" applyAlignment="1">
      <alignment horizontal="center" vertical="center" wrapText="1" readingOrder="2"/>
    </xf>
    <xf numFmtId="9" fontId="16" fillId="5" borderId="54" xfId="6" applyNumberFormat="1" applyFont="1" applyFill="1" applyBorder="1" applyAlignment="1">
      <alignment horizontal="center" vertical="center" wrapText="1" readingOrder="2"/>
    </xf>
    <xf numFmtId="0" fontId="7" fillId="4" borderId="55" xfId="1" applyFont="1" applyFill="1" applyBorder="1" applyAlignment="1">
      <alignment horizontal="center" vertical="center" wrapText="1"/>
    </xf>
    <xf numFmtId="0" fontId="21" fillId="4" borderId="33" xfId="1" applyFont="1" applyFill="1" applyBorder="1" applyAlignment="1">
      <alignment vertical="top" wrapText="1"/>
    </xf>
    <xf numFmtId="0" fontId="21" fillId="4" borderId="9" xfId="1" applyFont="1" applyFill="1" applyBorder="1" applyAlignment="1">
      <alignment horizontal="center" vertical="top" wrapText="1" readingOrder="2"/>
    </xf>
    <xf numFmtId="0" fontId="21" fillId="4" borderId="34" xfId="1" applyFont="1" applyFill="1" applyBorder="1" applyAlignment="1">
      <alignment horizontal="center" vertical="top" wrapText="1" readingOrder="2"/>
    </xf>
    <xf numFmtId="0" fontId="21" fillId="4" borderId="35" xfId="1" applyFont="1" applyFill="1" applyBorder="1" applyAlignment="1">
      <alignment horizontal="center" vertical="top" wrapText="1" readingOrder="2"/>
    </xf>
    <xf numFmtId="0" fontId="21" fillId="4" borderId="33" xfId="1" applyFont="1" applyFill="1" applyBorder="1" applyAlignment="1">
      <alignment horizontal="right" vertical="top" wrapText="1"/>
    </xf>
    <xf numFmtId="0" fontId="21" fillId="4" borderId="38" xfId="1" applyFont="1" applyFill="1" applyBorder="1" applyAlignment="1">
      <alignment horizontal="center" vertical="top" wrapText="1" readingOrder="2"/>
    </xf>
    <xf numFmtId="0" fontId="23" fillId="4" borderId="29" xfId="1" applyFont="1" applyFill="1" applyBorder="1" applyAlignment="1">
      <alignment vertical="center" wrapText="1"/>
    </xf>
    <xf numFmtId="0" fontId="23" fillId="4" borderId="52" xfId="1" applyFont="1" applyFill="1" applyBorder="1" applyAlignment="1">
      <alignment vertical="center" wrapText="1"/>
    </xf>
    <xf numFmtId="0" fontId="24" fillId="0" borderId="0" xfId="1" applyFont="1"/>
    <xf numFmtId="0" fontId="3" fillId="2" borderId="0" xfId="2" applyFont="1" applyFill="1" applyAlignment="1">
      <alignment vertical="center"/>
    </xf>
    <xf numFmtId="0" fontId="2" fillId="0" borderId="0" xfId="2" applyFont="1" applyAlignment="1">
      <alignment horizontal="right" vertical="center" readingOrder="2"/>
    </xf>
    <xf numFmtId="0" fontId="1" fillId="0" borderId="0" xfId="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0" fillId="0" borderId="0" xfId="0" applyAlignment="1">
      <alignment vertical="center"/>
    </xf>
    <xf numFmtId="0" fontId="5" fillId="3" borderId="0" xfId="3" applyFill="1" applyAlignment="1" applyProtection="1">
      <alignment vertical="center"/>
    </xf>
    <xf numFmtId="0" fontId="0" fillId="0" borderId="0" xfId="0" applyAlignment="1">
      <alignment horizontal="center" vertical="center"/>
    </xf>
    <xf numFmtId="0" fontId="19" fillId="0" borderId="11" xfId="1" applyFont="1" applyBorder="1" applyAlignment="1">
      <alignment horizontal="center"/>
    </xf>
    <xf numFmtId="0" fontId="25" fillId="0" borderId="0" xfId="2" applyFont="1" applyAlignment="1">
      <alignment vertical="center" readingOrder="2"/>
    </xf>
  </cellXfs>
  <cellStyles count="8">
    <cellStyle name="Comma_~4758153" xfId="4" xr:uid="{00000000-0005-0000-0000-000000000000}"/>
    <cellStyle name="Normal" xfId="0" builtinId="0"/>
    <cellStyle name="Normal 2" xfId="1" xr:uid="{00000000-0005-0000-0000-000002000000}"/>
    <cellStyle name="Normal 3" xfId="7" xr:uid="{B9E6B8E6-3C46-488F-8750-C816677B459A}"/>
    <cellStyle name="Normal_Aform4v2" xfId="2" xr:uid="{00000000-0005-0000-0000-000003000000}"/>
    <cellStyle name="Normal_Aform4v2 2" xfId="6" xr:uid="{00000000-0005-0000-0000-000004000000}"/>
    <cellStyle name="Percent 2" xfId="5" xr:uid="{00000000-0005-0000-0000-000005000000}"/>
    <cellStyle name="היפר-קישור" xfId="3" builtinId="8"/>
  </cellStyles>
  <dxfs count="27">
    <dxf>
      <font>
        <b/>
        <i val="0"/>
        <strike val="0"/>
        <condense val="0"/>
        <extend val="0"/>
        <outline val="0"/>
        <shadow val="0"/>
        <u val="none"/>
        <vertAlign val="baseline"/>
        <sz val="10"/>
        <color auto="1"/>
        <name val="David"/>
        <family val="2"/>
        <scheme val="none"/>
      </font>
      <fill>
        <patternFill patternType="solid">
          <fgColor indexed="64"/>
          <bgColor indexed="22"/>
        </patternFill>
      </fill>
      <alignment horizontal="center" vertical="top" textRotation="0" wrapText="1" indent="0" justifyLastLine="0" shrinkToFit="0" readingOrder="2"/>
    </dxf>
    <dxf>
      <border outline="0">
        <left style="thin">
          <color indexed="64"/>
        </left>
        <right style="thin">
          <color indexed="64"/>
        </right>
        <bottom style="thin">
          <color indexed="64"/>
        </bottom>
      </border>
    </dxf>
    <dxf>
      <font>
        <b/>
        <i val="0"/>
        <strike val="0"/>
        <condense val="0"/>
        <extend val="0"/>
        <outline val="0"/>
        <shadow val="0"/>
        <u val="none"/>
        <vertAlign val="baseline"/>
        <sz val="10"/>
        <color auto="1"/>
        <name val="David"/>
        <family val="2"/>
        <scheme val="none"/>
      </font>
      <fill>
        <patternFill patternType="solid">
          <fgColor indexed="64"/>
          <bgColor indexed="22"/>
        </patternFill>
      </fill>
      <alignment horizontal="center" vertical="top" textRotation="0" wrapText="1" indent="0" justifyLastLine="0" shrinkToFit="0" readingOrder="0"/>
      <border diagonalUp="0" diagonalDown="0" outline="0">
        <left style="hair">
          <color indexed="64"/>
        </left>
        <right style="hair">
          <color indexed="64"/>
        </right>
        <top/>
        <bottom/>
      </border>
    </dxf>
    <dxf>
      <border outline="0">
        <left style="thin">
          <color indexed="64"/>
        </left>
        <right style="medium">
          <color indexed="64"/>
        </right>
        <bottom style="medium">
          <color indexed="64"/>
        </bottom>
      </border>
    </dxf>
    <dxf>
      <font>
        <b val="0"/>
        <i val="0"/>
        <strike val="0"/>
        <condense val="0"/>
        <extend val="0"/>
        <outline val="0"/>
        <shadow val="0"/>
        <u val="none"/>
        <vertAlign val="baseline"/>
        <sz val="10"/>
        <color auto="1"/>
        <name val="David"/>
        <family val="2"/>
        <charset val="177"/>
        <scheme val="none"/>
      </font>
      <fill>
        <patternFill patternType="solid">
          <fgColor indexed="64"/>
          <bgColor indexed="26"/>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style="medium">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style="medium">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right style="hair">
          <color indexed="64"/>
        </right>
        <top style="hair">
          <color indexed="64"/>
        </top>
        <bottom style="hair">
          <color indexed="64"/>
        </bottom>
        <vertical/>
        <horizontal/>
      </border>
    </dxf>
    <dxf>
      <font>
        <b/>
        <i val="0"/>
        <strike val="0"/>
        <condense val="0"/>
        <extend val="0"/>
        <outline val="0"/>
        <shadow val="0"/>
        <u val="none"/>
        <vertAlign val="baseline"/>
        <sz val="10"/>
        <color auto="1"/>
        <name val="David"/>
        <family val="2"/>
        <charset val="177"/>
        <scheme val="none"/>
      </font>
      <numFmt numFmtId="165" formatCode="0.0%"/>
      <fill>
        <patternFill patternType="solid">
          <fgColor indexed="64"/>
          <bgColor indexed="26"/>
        </patternFill>
      </fill>
      <alignment horizontal="center" vertical="bottom" textRotation="0" wrapText="0" indent="0" justifyLastLine="0" shrinkToFit="0" readingOrder="0"/>
      <border diagonalUp="0" diagonalDown="0">
        <left style="medium">
          <color indexed="64"/>
        </left>
        <right style="thin">
          <color indexed="64"/>
        </right>
        <top style="hair">
          <color indexed="64"/>
        </top>
        <bottom/>
        <vertical/>
        <horizontal/>
      </border>
      <protection locked="1" hidden="0"/>
    </dxf>
    <dxf>
      <font>
        <b val="0"/>
        <i val="0"/>
        <strike val="0"/>
        <condense val="0"/>
        <extend val="0"/>
        <outline val="0"/>
        <shadow val="0"/>
        <u val="none"/>
        <vertAlign val="baseline"/>
        <sz val="10"/>
        <color auto="1"/>
        <name val="David"/>
        <family val="2"/>
        <charset val="177"/>
        <scheme val="none"/>
      </font>
      <fill>
        <patternFill patternType="solid">
          <fgColor indexed="64"/>
          <bgColor indexed="26"/>
        </patternFill>
      </fill>
      <alignment horizontal="general" vertical="bottom" textRotation="0" wrapText="0" indent="0" justifyLastLine="0" shrinkToFit="0" readingOrder="0"/>
      <border diagonalUp="0" diagonalDown="0">
        <left/>
        <right style="medium">
          <color indexed="64"/>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fill>
        <patternFill patternType="solid">
          <fgColor indexed="64"/>
          <bgColor indexed="26"/>
        </patternFill>
      </fill>
      <alignment horizontal="general" vertical="bottom" textRotation="0" wrapText="0" indent="0" justifyLastLine="0" shrinkToFit="0" readingOrder="0"/>
      <border diagonalUp="0" diagonalDown="0">
        <left/>
        <right/>
        <top style="hair">
          <color indexed="64"/>
        </top>
        <bottom style="hair">
          <color indexed="64"/>
        </bottom>
        <vertical/>
        <horizontal/>
      </border>
    </dxf>
    <dxf>
      <font>
        <b val="0"/>
        <i val="0"/>
        <strike val="0"/>
        <condense val="0"/>
        <extend val="0"/>
        <outline val="0"/>
        <shadow val="0"/>
        <u val="none"/>
        <vertAlign val="baseline"/>
        <sz val="10"/>
        <color auto="1"/>
        <name val="David"/>
        <family val="2"/>
        <charset val="177"/>
        <scheme val="none"/>
      </font>
      <fill>
        <patternFill patternType="solid">
          <fgColor indexed="64"/>
          <bgColor indexed="26"/>
        </patternFill>
      </fill>
      <alignment horizontal="general" vertical="bottom" textRotation="0" wrapText="0" indent="0" justifyLastLine="0" shrinkToFit="0" readingOrder="0"/>
      <border diagonalUp="0" diagonalDown="0">
        <left/>
        <right/>
        <top style="hair">
          <color indexed="64"/>
        </top>
        <bottom style="hair">
          <color indexed="64"/>
        </bottom>
        <vertical/>
        <horizontal/>
      </border>
    </dxf>
    <dxf>
      <numFmt numFmtId="4"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83820</xdr:colOff>
      <xdr:row>0</xdr:row>
      <xdr:rowOff>0</xdr:rowOff>
    </xdr:from>
    <xdr:to>
      <xdr:col>21</xdr:col>
      <xdr:colOff>516637</xdr:colOff>
      <xdr:row>1</xdr:row>
      <xdr:rowOff>188596</xdr:rowOff>
    </xdr:to>
    <xdr:pic>
      <xdr:nvPicPr>
        <xdr:cNvPr id="3" name="תמונה 2" descr="מסמך נגיש">
          <a:extLst>
            <a:ext uri="{FF2B5EF4-FFF2-40B4-BE49-F238E27FC236}">
              <a16:creationId xmlns:a16="http://schemas.microsoft.com/office/drawing/2014/main" id="{1A7FC6C5-8409-6C15-CA44-9AED8D0039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72470783" y="0"/>
          <a:ext cx="432817" cy="4343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p\&#1508;&#1504;&#1505;&#1497;&#1492;\&#1491;&#1493;&#1495;&#1493;&#1514;\&#1513;&#1504;&#1514;&#1497;\&#1495;&#1493;&#1494;&#1512;%20&#1502;&#1497;&#1491;&#1506;%20&#1505;&#1496;&#1496;&#1497;&#1505;&#1496;&#1497;%202011-9-6\2025\netunim_520023094_2025.xlsx" TargetMode="External"/><Relationship Id="rId1" Type="http://schemas.openxmlformats.org/officeDocument/2006/relationships/externalLinkPath" Target="file:///P:\p\&#1508;&#1504;&#1505;&#1497;&#1492;\&#1491;&#1493;&#1495;&#1493;&#1514;\&#1513;&#1504;&#1514;&#1497;\&#1495;&#1493;&#1494;&#1512;%20&#1502;&#1497;&#1491;&#1506;%20&#1505;&#1496;&#1496;&#1497;&#1505;&#1496;&#1497;%202011-9-6\2025\netunim_520023094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הסבר למילוי"/>
      <sheetName val="הוראות"/>
      <sheetName val="רשימת גופים"/>
      <sheetName val="כללי א1"/>
      <sheetName val="כללי ג1"/>
      <sheetName val=" בריאות א2"/>
      <sheetName val="  בריאות ג2"/>
      <sheetName val=" פנסיוני א3"/>
      <sheetName val=" פנסיוני ג3"/>
      <sheetName val="נספח א4 - G"/>
      <sheetName val="נספח א4 - P"/>
      <sheetName val="נספח א4 - B"/>
      <sheetName val="נספח א5 - G"/>
      <sheetName val="נספח א5 - P"/>
      <sheetName val="נספח א5 - B"/>
      <sheetName val="כללי ב1"/>
      <sheetName val="  בריאות ב2"/>
      <sheetName val=" פנסיוני ב3"/>
      <sheetName val="נספח ב4 - G"/>
      <sheetName val="נספח ב4 - P"/>
      <sheetName val="נספח ב4 - B"/>
      <sheetName val="נספח ב5 - G"/>
      <sheetName val="נספח ב5 - P"/>
      <sheetName val="נספח ב5 - B"/>
      <sheetName val="ג-דוגמה"/>
    </sheetNames>
    <sheetDataSet>
      <sheetData sheetId="0"/>
      <sheetData sheetId="1"/>
      <sheetData sheetId="2"/>
      <sheetData sheetId="3"/>
      <sheetData sheetId="4"/>
      <sheetData sheetId="5"/>
      <sheetData sheetId="6"/>
      <sheetData sheetId="7">
        <row r="12">
          <cell r="N12">
            <v>1</v>
          </cell>
          <cell r="AF12">
            <v>9</v>
          </cell>
          <cell r="AG12">
            <v>10</v>
          </cell>
          <cell r="AH12">
            <v>35</v>
          </cell>
          <cell r="AI12">
            <v>3</v>
          </cell>
          <cell r="AK12">
            <v>1</v>
          </cell>
        </row>
        <row r="17">
          <cell r="C17">
            <v>0</v>
          </cell>
          <cell r="J17">
            <v>1</v>
          </cell>
          <cell r="AE17">
            <v>58</v>
          </cell>
        </row>
      </sheetData>
      <sheetData sheetId="8"/>
      <sheetData sheetId="9"/>
      <sheetData sheetId="10">
        <row r="14">
          <cell r="D14">
            <v>152</v>
          </cell>
          <cell r="E14">
            <v>1</v>
          </cell>
          <cell r="F14">
            <v>4</v>
          </cell>
          <cell r="G14">
            <v>15</v>
          </cell>
          <cell r="H14">
            <v>22</v>
          </cell>
          <cell r="I14">
            <v>38</v>
          </cell>
          <cell r="J14">
            <v>72</v>
          </cell>
          <cell r="K14">
            <v>239</v>
          </cell>
          <cell r="L14">
            <v>17</v>
          </cell>
          <cell r="O14">
            <v>77</v>
          </cell>
          <cell r="P14">
            <v>90</v>
          </cell>
          <cell r="Q14">
            <v>55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EA27204-D8A4-4292-BFB7-C7FAB4FEEE7B}" name="טבלה2" displayName="טבלה2" ref="B8:V25" totalsRowShown="0" headerRowDxfId="2" dataDxfId="4" tableBorderDxfId="3" headerRowCellStyle="Normal 2" dataCellStyle="Normal 2">
  <autoFilter ref="B8:V25" xr:uid="{BEA27204-D8A4-4292-BFB7-C7FAB4FEEE7B}"/>
  <tableColumns count="21">
    <tableColumn id="1" xr3:uid="{80DEA396-B7AD-4BB8-A2B9-553D57D0C5FC}" name="מדדי התביעות (באחוזים)" dataDxfId="25" dataCellStyle="Normal 2"/>
    <tableColumn id="2" xr3:uid="{75B586AD-2E7F-42AD-8BBE-56748642FD54}" name="עמודה1" dataDxfId="24" dataCellStyle="Normal 2"/>
    <tableColumn id="3" xr3:uid="{62D93BF8-5D89-41E1-80AC-09220857C39E}" name="עמודה2" dataDxfId="23" dataCellStyle="Normal 2"/>
    <tableColumn id="4" xr3:uid="{52F79957-B4C5-4523-9F3D-D2487FBC7FF5}" name="קצבת נכות (א.כ.ע)_x000a_סה&quot;כ" dataDxfId="22" dataCellStyle="Percent 2"/>
    <tableColumn id="5" xr3:uid="{1B90DE32-9EA9-476F-9255-F8E85099E0B9}" name="קצבת נכות (א.כ.ע)_x000a_עד 30 יום" dataDxfId="21" dataCellStyle="Normal 2"/>
    <tableColumn id="6" xr3:uid="{B7872D05-F189-46F4-B5F6-7340FB150436}" name="קצבת נכות (א.כ.ע)_x000a_31-60 יום" dataDxfId="20" dataCellStyle="Normal 2"/>
    <tableColumn id="7" xr3:uid="{C067D6CF-1D08-478E-BDFC-938093850DDC}" name="קצבת נכות (א.כ.ע)_x000a_61-120 יום" dataDxfId="19" dataCellStyle="Normal 2"/>
    <tableColumn id="8" xr3:uid="{122A067D-69CE-4FAA-A7E0-F805F212DDF4}" name="קצבת נכות (א.כ.ע)_x000a_121-180 יום" dataDxfId="18" dataCellStyle="Normal 2"/>
    <tableColumn id="9" xr3:uid="{AEFF1944-4D0D-4982-83BC-7B20DB6FABE0}" name="קצבת נכות (א.כ.ע)_x000a_181 יום ומעלה" dataDxfId="17" dataCellStyle="Normal 2"/>
    <tableColumn id="10" xr3:uid="{99CBB1D7-90CC-4544-99E5-73E3328353F6}" name="ריסק מוות (תשלום חד פעמי למקרה מוות)_x000a_סה&quot;כ" dataDxfId="16" dataCellStyle="Percent 2"/>
    <tableColumn id="11" xr3:uid="{2AFF5766-944C-4CF0-88B3-5EA708B72EE9}" name="ריסק מוות (תשלום חד פעמי למקרה מוות)_x000a_עד 30 יום" dataDxfId="15" dataCellStyle="Normal 2"/>
    <tableColumn id="12" xr3:uid="{5870F1BB-53FE-414C-BA38-0573B6F57A70}" name="ריסק מוות (תשלום חד פעמי למקרה מוות)_x000a_31-60 יום" dataDxfId="14" dataCellStyle="Normal 2"/>
    <tableColumn id="13" xr3:uid="{A75006F9-F044-43F3-BF98-98001C2B688F}" name="ריסק מוות (תשלום חד פעמי למקרה מוות)_x000a_61-120 יום" dataDxfId="13" dataCellStyle="Normal 2"/>
    <tableColumn id="14" xr3:uid="{C9872F2A-98AC-4E14-BBF9-18C01BAC3E13}" name="ריסק מוות (תשלום חד פעמי למקרה מוות)_x000a_121-180 יום" dataDxfId="12" dataCellStyle="Normal 2"/>
    <tableColumn id="15" xr3:uid="{F303E35D-506F-44AE-90F4-D79EB5246B51}" name="ריסק מוות (תשלום חד פעמי למקרה מוות)_x000a_181 יום ומעלה" dataDxfId="11" dataCellStyle="Normal 2"/>
    <tableColumn id="16" xr3:uid="{BE093E21-536D-485C-901F-53F49AA4C3A1}" name="קצבת שארים_x000a_סה&quot;כ" dataDxfId="10" dataCellStyle="Percent 2"/>
    <tableColumn id="17" xr3:uid="{759FAF28-EC0B-41B5-9DAF-C4A5F60F4380}" name="קצבת שארים_x000a_עד 30 יום" dataDxfId="9" dataCellStyle="Normal 2"/>
    <tableColumn id="18" xr3:uid="{CF133A08-D882-495B-87E0-7D6B31AA9D19}" name="קצבת שארים_x000a_31-60 יום" dataDxfId="8" dataCellStyle="Normal 2"/>
    <tableColumn id="19" xr3:uid="{8EC7C313-0AFC-42C0-8A69-CCEE4C2D9E1C}" name="קצבת שארים_x000a_61-120 יום" dataDxfId="7" dataCellStyle="Normal 2"/>
    <tableColumn id="20" xr3:uid="{7F3CF5E4-D4CD-432B-9DC9-FCECA094CAD2}" name="קצבת שארים_x000a_121-180 יום" dataDxfId="6" dataCellStyle="Normal 2"/>
    <tableColumn id="21" xr3:uid="{B82E7FC7-7380-4208-B353-744925298BA3}" name="קצבת שארים_x000a_181 יום ומעלה" dataDxfId="5" dataCellStyle="Normal 2"/>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67765E5-0471-4750-A515-DD7626DB9909}" name="טבלה3" displayName="טבלה3" ref="B8:P10" totalsRowShown="0" headerRowDxfId="0" tableBorderDxfId="1" headerRowCellStyle="Normal 2">
  <autoFilter ref="B8:P10" xr:uid="{567765E5-0471-4750-A515-DD7626DB9909}"/>
  <tableColumns count="15">
    <tableColumn id="1" xr3:uid="{0901B5E8-131F-4C08-A378-A070107170BF}" name="מדדי הבקשות_x000a_(אחוזים)"/>
    <tableColumn id="2" xr3:uid="{86EEF246-1E5C-405E-AEF0-1DC9902F9F01}" name="משך זמן הטיפול בבקשות למשיכת כספים בסכום חד-פעמי_x000a_סה&quot;כ"/>
    <tableColumn id="3" xr3:uid="{0EF4470D-05F6-4407-88D5-E797E0934258}" name="משך זמן הטיפול בבקשות למשיכת כספים בסכום חד-פעמי_x000a_עד 5 ימים">
      <calculatedColumnFormula>IF('[1]נספח א4 - P'!$D$14=0,"",'[1]נספח א4 - P'!E13/'[1]נספח א4 - P'!$D$14)</calculatedColumnFormula>
    </tableColumn>
    <tableColumn id="4" xr3:uid="{DD1427F4-558D-45C5-AEDE-F5D8427E6607}" name="משך זמן הטיפול בבקשות למשיכת כספים בסכום חד-פעמי_x000a_6-10 ימים">
      <calculatedColumnFormula>IF('[1]נספח א4 - P'!$D$14=0,"",'[1]נספח א4 - P'!F13/'[1]נספח א4 - P'!$D$14)</calculatedColumnFormula>
    </tableColumn>
    <tableColumn id="5" xr3:uid="{C26BA316-14C0-4BF5-804D-54B85CDB8137}" name="משך זמן הטיפול בבקשות למשיכת כספים בסכום חד-פעמי_x000a_11-15 ימים">
      <calculatedColumnFormula>IF('[1]נספח א4 - P'!$D$14=0,"",'[1]נספח א4 - P'!G13/'[1]נספח א4 - P'!$D$14)</calculatedColumnFormula>
    </tableColumn>
    <tableColumn id="6" xr3:uid="{BF0A1AE6-B0A3-406A-B891-E3CF3F6D80D6}" name="משך זמן הטיפול בבקשות למשיכת כספים בסכום חד-פעמי_x000a_16-20 ימים">
      <calculatedColumnFormula>IF('[1]נספח א4 - P'!$D$14=0,"",'[1]נספח א4 - P'!H13/'[1]נספח א4 - P'!$D$14)</calculatedColumnFormula>
    </tableColumn>
    <tableColumn id="7" xr3:uid="{FDB89012-A4B2-481E-91A6-D73E3AC746BC}" name="משך זמן הטיפול בבקשות למשיכת כספים בסכום חד-פעמי_x000a_21-30 ימים">
      <calculatedColumnFormula>IF('[1]נספח א4 - P'!$D$14=0,"",'[1]נספח א4 - P'!I13/'[1]נספח א4 - P'!$D$14)</calculatedColumnFormula>
    </tableColumn>
    <tableColumn id="8" xr3:uid="{4D5BDFB5-E5B8-4F15-8B1F-20BF33EA05C0}" name="משך זמן הטיפול בבקשות למשיכת כספים בסכום חד-פעמי_x000a_31 ימים ומעלה">
      <calculatedColumnFormula>IF('[1]נספח א4 - P'!$D$14=0,"",'[1]נספח א4 - P'!J13/'[1]נספח א4 - P'!$D$14)</calculatedColumnFormula>
    </tableColumn>
    <tableColumn id="9" xr3:uid="{DD6AD62E-8ACC-441C-8BFB-2CBF9F6FB7EE}" name="משך זמן הטיפול בבקשות לקבלת קצבת זקנה_x000a_סה&quot;כ">
      <calculatedColumnFormula>IF('[1]נספח א4 - P'!$K$14=0,"",'[1]נספח א4 - P'!K13/'[1]נספח א4 - P'!$K$14)</calculatedColumnFormula>
    </tableColumn>
    <tableColumn id="10" xr3:uid="{DC8D2EFF-7315-44BF-BD28-106932A53411}" name="משך זמן הטיפול בבקשות לקבלת קצבת זקנה_x000a_עד 5 ימים">
      <calculatedColumnFormula>IF('[1]נספח א4 - P'!$K$14=0,"",'[1]נספח א4 - P'!L13/'[1]נספח א4 - P'!$K$14)</calculatedColumnFormula>
    </tableColumn>
    <tableColumn id="11" xr3:uid="{1DEE3EB1-A4EB-47D3-BCC9-E6159D820238}" name="משך זמן הטיפול בבקשות לקבלת קצבת זקנה_x000a_6-10 ימים">
      <calculatedColumnFormula>IF('[1]נספח א4 - P'!$K$14=0,"",'[1]נספח א4 - P'!M13/'[1]נספח א4 - P'!$K$14)</calculatedColumnFormula>
    </tableColumn>
    <tableColumn id="12" xr3:uid="{0AB01330-8845-4717-BAE5-BA04F0772245}" name="משך זמן הטיפול בבקשות לקבלת קצבת זקנה_x000a_11-20 ימים">
      <calculatedColumnFormula>IF('[1]נספח א4 - P'!$K$14=0,"",'[1]נספח א4 - P'!N13/'[1]נספח א4 - P'!$K$14)</calculatedColumnFormula>
    </tableColumn>
    <tableColumn id="13" xr3:uid="{7306E5E6-6EE6-4984-9948-AFFEF2450781}" name="משך זמן הטיפול בבקשות לקבלת קצבת זקנה_x000a_21-30 ימים">
      <calculatedColumnFormula>IF('[1]נספח א4 - P'!$K$14=0,"",'[1]נספח א4 - P'!O13/'[1]נספח א4 - P'!$K$14)</calculatedColumnFormula>
    </tableColumn>
    <tableColumn id="14" xr3:uid="{5EE0F91F-ED5C-40C1-AE45-2ECA1FD14FD9}" name="משך זמן הטיפול בבקשות לקבלת קצבת זקנה_x000a_31-40 ימים">
      <calculatedColumnFormula>IF('[1]נספח א4 - P'!$K$14=0,"",'[1]נספח א4 - P'!P13/'[1]נספח א4 - P'!$K$14)</calculatedColumnFormula>
    </tableColumn>
    <tableColumn id="15" xr3:uid="{3522325D-2145-409E-AE47-C243BC4BA09B}" name="משך זמן הטיפול בבקשות לקבלת קצבת זקנה_x000a_41 ימים ומעלה">
      <calculatedColumnFormula>IF('[1]נספח א4 - P'!$K$14=0,"",'[1]נספח א4 - P'!Q13/'[1]נספח א4 - P'!$K$14)</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30"/>
  <sheetViews>
    <sheetView rightToLeft="1" tabSelected="1" workbookViewId="0"/>
  </sheetViews>
  <sheetFormatPr defaultColWidth="8" defaultRowHeight="12.75" x14ac:dyDescent="0.2"/>
  <cols>
    <col min="1" max="1" width="4" style="1" customWidth="1"/>
    <col min="2" max="2" width="18" style="1" customWidth="1"/>
    <col min="3" max="3" width="0" style="1" hidden="1" customWidth="1"/>
    <col min="4" max="4" width="15.375" style="1" hidden="1" customWidth="1"/>
    <col min="5" max="5" width="6.75" style="1" customWidth="1"/>
    <col min="6" max="6" width="8.5" style="1" customWidth="1"/>
    <col min="7" max="7" width="8.875" style="1" customWidth="1"/>
    <col min="8" max="8" width="9.625" style="1" customWidth="1"/>
    <col min="9" max="9" width="10.375" style="1" customWidth="1"/>
    <col min="10" max="10" width="11.75" style="1" customWidth="1"/>
    <col min="11" max="11" width="7" style="1" customWidth="1"/>
    <col min="12" max="12" width="9.25" style="1" customWidth="1"/>
    <col min="13" max="13" width="9.625" style="1" customWidth="1"/>
    <col min="14" max="14" width="10.375" style="1" customWidth="1"/>
    <col min="15" max="15" width="11.125" style="1" customWidth="1"/>
    <col min="16" max="16" width="12.5" style="1" customWidth="1"/>
    <col min="17" max="17" width="7.75" style="1" customWidth="1"/>
    <col min="18" max="18" width="10" style="1" customWidth="1"/>
    <col min="19" max="19" width="10.375" style="1" customWidth="1"/>
    <col min="20" max="20" width="11.125" style="1" customWidth="1"/>
    <col min="21" max="21" width="11.875" style="1" customWidth="1"/>
    <col min="22" max="22" width="13.25" style="1" customWidth="1"/>
    <col min="23" max="23" width="23.25" style="1" hidden="1" customWidth="1"/>
    <col min="24" max="24" width="5.375" style="1" hidden="1" customWidth="1"/>
    <col min="25" max="25" width="0" style="1" hidden="1" customWidth="1"/>
    <col min="26" max="16384" width="8" style="1"/>
  </cols>
  <sheetData>
    <row r="1" spans="1:25" s="100" customFormat="1" ht="18.75" customHeight="1" x14ac:dyDescent="0.2">
      <c r="A1" s="107" t="s">
        <v>96</v>
      </c>
      <c r="B1" s="99" t="s">
        <v>52</v>
      </c>
      <c r="C1" s="99"/>
      <c r="D1" s="99"/>
      <c r="E1" s="99"/>
      <c r="F1" s="99"/>
      <c r="G1" s="99"/>
      <c r="H1" s="99"/>
      <c r="I1" s="99"/>
      <c r="J1" s="99"/>
      <c r="K1" s="99"/>
      <c r="L1" s="99"/>
      <c r="M1" s="99"/>
      <c r="N1" s="99"/>
      <c r="O1" s="99"/>
      <c r="P1" s="99"/>
      <c r="Q1" s="99"/>
      <c r="R1" s="99"/>
      <c r="S1" s="99"/>
      <c r="T1" s="99"/>
      <c r="U1" s="99"/>
      <c r="V1" s="99"/>
    </row>
    <row r="2" spans="1:25" s="100" customFormat="1" ht="18.75" customHeight="1" x14ac:dyDescent="0.2">
      <c r="A2" s="98"/>
      <c r="B2" s="44" t="s">
        <v>53</v>
      </c>
      <c r="C2" s="44"/>
      <c r="D2" s="44"/>
      <c r="E2" s="44"/>
      <c r="F2" s="44"/>
      <c r="G2" s="44"/>
      <c r="H2" s="44"/>
      <c r="I2" s="44"/>
      <c r="J2" s="44"/>
      <c r="K2" s="44"/>
      <c r="L2" s="44"/>
      <c r="M2" s="44"/>
      <c r="N2" s="44"/>
      <c r="O2" s="44"/>
      <c r="P2" s="44"/>
      <c r="Q2" s="44"/>
      <c r="R2" s="44"/>
      <c r="S2" s="44"/>
      <c r="T2" s="44"/>
      <c r="U2" s="44"/>
      <c r="V2" s="44"/>
    </row>
    <row r="3" spans="1:25" s="100" customFormat="1" ht="18.75" customHeight="1" x14ac:dyDescent="0.2">
      <c r="A3" s="101"/>
      <c r="B3" s="102" t="s">
        <v>55</v>
      </c>
      <c r="C3" s="102"/>
      <c r="D3" s="102"/>
      <c r="E3" s="102"/>
      <c r="F3" s="102"/>
      <c r="G3" s="102"/>
      <c r="H3" s="102"/>
      <c r="I3" s="102"/>
      <c r="J3" s="102"/>
      <c r="K3" s="102"/>
      <c r="L3" s="102"/>
      <c r="M3" s="102"/>
      <c r="N3" s="102"/>
      <c r="O3" s="102"/>
      <c r="P3" s="102"/>
      <c r="Q3" s="102"/>
      <c r="R3" s="102"/>
      <c r="S3" s="102"/>
      <c r="T3" s="102"/>
      <c r="U3" s="102"/>
      <c r="V3" s="102"/>
    </row>
    <row r="4" spans="1:25" s="103" customFormat="1" ht="18.75" customHeight="1" x14ac:dyDescent="0.2">
      <c r="B4" s="104" t="s">
        <v>0</v>
      </c>
      <c r="E4" s="105"/>
      <c r="F4" s="105"/>
      <c r="G4" s="105"/>
      <c r="H4" s="105"/>
      <c r="I4" s="105"/>
      <c r="J4" s="105"/>
      <c r="K4" s="105"/>
      <c r="L4" s="105"/>
      <c r="M4" s="105"/>
      <c r="N4" s="105"/>
      <c r="O4" s="105"/>
      <c r="P4" s="105"/>
      <c r="Q4" s="105"/>
      <c r="R4" s="105"/>
      <c r="S4" s="105"/>
      <c r="T4" s="105"/>
      <c r="U4" s="105"/>
      <c r="V4" s="105"/>
    </row>
    <row r="5" spans="1:25" hidden="1" x14ac:dyDescent="0.2"/>
    <row r="6" spans="1:25" ht="15" customHeight="1" thickBot="1" x14ac:dyDescent="0.25">
      <c r="A6" s="106" t="s">
        <v>95</v>
      </c>
      <c r="B6" s="106"/>
      <c r="C6" s="106"/>
      <c r="D6" s="106"/>
      <c r="E6" s="106"/>
      <c r="F6" s="106"/>
      <c r="G6" s="106"/>
      <c r="H6" s="106"/>
      <c r="I6" s="106"/>
      <c r="J6" s="106"/>
      <c r="K6" s="106"/>
      <c r="L6" s="106"/>
      <c r="M6" s="106"/>
      <c r="N6" s="106"/>
      <c r="O6" s="106"/>
      <c r="P6" s="106"/>
      <c r="Q6" s="106"/>
      <c r="R6" s="106"/>
      <c r="S6" s="106"/>
      <c r="T6" s="106"/>
      <c r="U6" s="106"/>
      <c r="V6" s="106"/>
    </row>
    <row r="7" spans="1:25" x14ac:dyDescent="0.2">
      <c r="A7" s="3"/>
      <c r="B7" s="84" t="s">
        <v>60</v>
      </c>
      <c r="C7" s="69"/>
      <c r="D7" s="69"/>
      <c r="E7" s="56" t="s">
        <v>2</v>
      </c>
      <c r="F7" s="57"/>
      <c r="G7" s="57"/>
      <c r="H7" s="57"/>
      <c r="I7" s="57"/>
      <c r="J7" s="58"/>
      <c r="K7" s="56" t="s">
        <v>3</v>
      </c>
      <c r="L7" s="57"/>
      <c r="M7" s="57"/>
      <c r="N7" s="57"/>
      <c r="O7" s="57"/>
      <c r="P7" s="58"/>
      <c r="Q7" s="56" t="s">
        <v>4</v>
      </c>
      <c r="R7" s="57"/>
      <c r="S7" s="57"/>
      <c r="T7" s="57"/>
      <c r="U7" s="57"/>
      <c r="V7" s="58"/>
    </row>
    <row r="8" spans="1:25" ht="44.25" customHeight="1" x14ac:dyDescent="0.2">
      <c r="A8" s="4"/>
      <c r="B8" s="41" t="s">
        <v>1</v>
      </c>
      <c r="C8" s="70" t="s">
        <v>58</v>
      </c>
      <c r="D8" s="70" t="s">
        <v>59</v>
      </c>
      <c r="E8" s="79" t="s">
        <v>61</v>
      </c>
      <c r="F8" s="80" t="s">
        <v>62</v>
      </c>
      <c r="G8" s="80" t="s">
        <v>63</v>
      </c>
      <c r="H8" s="80" t="s">
        <v>64</v>
      </c>
      <c r="I8" s="80" t="s">
        <v>65</v>
      </c>
      <c r="J8" s="81" t="s">
        <v>66</v>
      </c>
      <c r="K8" s="79" t="s">
        <v>67</v>
      </c>
      <c r="L8" s="80" t="s">
        <v>68</v>
      </c>
      <c r="M8" s="80" t="s">
        <v>69</v>
      </c>
      <c r="N8" s="80" t="s">
        <v>70</v>
      </c>
      <c r="O8" s="80" t="s">
        <v>71</v>
      </c>
      <c r="P8" s="81" t="s">
        <v>72</v>
      </c>
      <c r="Q8" s="79" t="s">
        <v>73</v>
      </c>
      <c r="R8" s="80" t="s">
        <v>74</v>
      </c>
      <c r="S8" s="80" t="s">
        <v>75</v>
      </c>
      <c r="T8" s="80" t="s">
        <v>76</v>
      </c>
      <c r="U8" s="80" t="s">
        <v>77</v>
      </c>
      <c r="V8" s="82" t="s">
        <v>78</v>
      </c>
    </row>
    <row r="9" spans="1:25" ht="13.5" thickBot="1" x14ac:dyDescent="0.25">
      <c r="A9" s="5"/>
      <c r="B9" s="83" t="s">
        <v>79</v>
      </c>
      <c r="C9" s="71"/>
      <c r="D9" s="72"/>
      <c r="E9" s="6" t="s">
        <v>5</v>
      </c>
      <c r="F9" s="7" t="s">
        <v>6</v>
      </c>
      <c r="G9" s="8" t="s">
        <v>7</v>
      </c>
      <c r="H9" s="8" t="s">
        <v>8</v>
      </c>
      <c r="I9" s="8" t="s">
        <v>9</v>
      </c>
      <c r="J9" s="9" t="s">
        <v>10</v>
      </c>
      <c r="K9" s="6" t="s">
        <v>11</v>
      </c>
      <c r="L9" s="7" t="s">
        <v>12</v>
      </c>
      <c r="M9" s="8" t="s">
        <v>13</v>
      </c>
      <c r="N9" s="8" t="s">
        <v>14</v>
      </c>
      <c r="O9" s="8" t="s">
        <v>15</v>
      </c>
      <c r="P9" s="9" t="s">
        <v>16</v>
      </c>
      <c r="Q9" s="6" t="s">
        <v>17</v>
      </c>
      <c r="R9" s="7" t="s">
        <v>18</v>
      </c>
      <c r="S9" s="8" t="s">
        <v>19</v>
      </c>
      <c r="T9" s="8" t="s">
        <v>20</v>
      </c>
      <c r="U9" s="8" t="s">
        <v>21</v>
      </c>
      <c r="V9" s="59" t="s">
        <v>22</v>
      </c>
      <c r="W9" s="1" t="s">
        <v>23</v>
      </c>
      <c r="X9" s="1" t="s">
        <v>24</v>
      </c>
      <c r="Y9" s="1" t="s">
        <v>25</v>
      </c>
    </row>
    <row r="10" spans="1:25" x14ac:dyDescent="0.2">
      <c r="A10" s="5" t="s">
        <v>26</v>
      </c>
      <c r="B10" s="73" t="s">
        <v>27</v>
      </c>
      <c r="C10" s="73"/>
      <c r="D10" s="74"/>
      <c r="E10" s="10"/>
      <c r="F10" s="11"/>
      <c r="G10" s="12"/>
      <c r="H10" s="12"/>
      <c r="I10" s="12"/>
      <c r="J10" s="13"/>
      <c r="K10" s="10"/>
      <c r="L10" s="11"/>
      <c r="M10" s="12"/>
      <c r="N10" s="12"/>
      <c r="O10" s="12"/>
      <c r="P10" s="13"/>
      <c r="Q10" s="10"/>
      <c r="R10" s="11"/>
      <c r="S10" s="12"/>
      <c r="T10" s="12"/>
      <c r="U10" s="12"/>
      <c r="V10" s="60"/>
    </row>
    <row r="11" spans="1:25" x14ac:dyDescent="0.2">
      <c r="A11" s="14">
        <v>3</v>
      </c>
      <c r="B11" s="15" t="s">
        <v>28</v>
      </c>
      <c r="C11" s="15"/>
      <c r="D11" s="16"/>
      <c r="E11" s="17">
        <v>0.99999999999999978</v>
      </c>
      <c r="F11" s="18"/>
      <c r="G11" s="18"/>
      <c r="H11" s="18">
        <f>IF(('[1] פנסיוני א3'!G12+'[1] פנסיוני א3'!N12+'[1] פנסיוני א3'!G13+'[1] פנסיוני א3'!N13)=0,0,('[1] פנסיוני א3'!G12+'[1] פנסיוני א3'!N12+'[1] פנסיוני א3'!G13+'[1] פנסיוני א3'!N13)/('[1] פנסיוני א3'!$C$17+'[1] פנסיוני א3'!$J$17))</f>
        <v>1</v>
      </c>
      <c r="I11" s="18"/>
      <c r="J11" s="18"/>
      <c r="K11" s="17"/>
      <c r="L11" s="18"/>
      <c r="M11" s="18"/>
      <c r="N11" s="18"/>
      <c r="O11" s="18"/>
      <c r="P11" s="18"/>
      <c r="Q11" s="17">
        <v>1</v>
      </c>
      <c r="R11" s="18">
        <f>IF('[1] פנסיוני א3'!AF12+'[1] פנסיוני א3'!AG12+'[1] פנסיוני א3'!AF13+'[1] פנסיוני א3'!AG13=0,0,('[1] פנסיוני א3'!AF12+'[1] פנסיוני א3'!AG12+'[1] פנסיוני א3'!AF13+'[1] פנסיוני א3'!AG13)/'[1] פנסיוני א3'!$AE$17)</f>
        <v>0.32758620689655171</v>
      </c>
      <c r="S11" s="18">
        <f>IF('[1] פנסיוני א3'!AH12+'[1] פנסיוני א3'!AH13=0,0,('[1] פנסיוני א3'!AH12+'[1] פנסיוני א3'!AH13)/'[1] פנסיוני א3'!$AE$17)</f>
        <v>0.60344827586206895</v>
      </c>
      <c r="T11" s="18">
        <f>IF('[1] פנסיוני א3'!AI12+'[1] פנסיוני א3'!AI13=0,0,('[1] פנסיוני א3'!AI12+'[1] פנסיוני א3'!AI13)/'[1] פנסיוני א3'!$AE$17)</f>
        <v>5.1724137931034482E-2</v>
      </c>
      <c r="U11" s="18"/>
      <c r="V11" s="61">
        <f>IF('[1] פנסיוני א3'!AK12+'[1] פנסיוני א3'!AK13=0,0,('[1] פנסיוני א3'!AK12+'[1] פנסיוני א3'!AK13)/'[1] פנסיוני א3'!$AE$17)</f>
        <v>1.7241379310344827E-2</v>
      </c>
    </row>
    <row r="12" spans="1:25" x14ac:dyDescent="0.2">
      <c r="A12" s="14">
        <v>4</v>
      </c>
      <c r="B12" s="15" t="s">
        <v>29</v>
      </c>
      <c r="C12" s="15"/>
      <c r="D12" s="16"/>
      <c r="E12" s="17"/>
      <c r="F12" s="18"/>
      <c r="G12" s="18"/>
      <c r="H12" s="18">
        <f>IF(('[1] פנסיוני א3'!G14+'[1] פנסיוני א3'!N14)=0,0,('[1] פנסיוני א3'!G14+'[1] פנסיוני א3'!N14)/('[1] פנסיוני א3'!$C$17+'[1] פנסיוני א3'!$J$17))</f>
        <v>0</v>
      </c>
      <c r="I12" s="18"/>
      <c r="J12" s="18"/>
      <c r="K12" s="17"/>
      <c r="L12" s="18"/>
      <c r="M12" s="18"/>
      <c r="N12" s="18"/>
      <c r="O12" s="18"/>
      <c r="P12" s="18"/>
      <c r="Q12" s="17"/>
      <c r="R12" s="18"/>
      <c r="S12" s="18"/>
      <c r="T12" s="18"/>
      <c r="U12" s="18"/>
      <c r="V12" s="61"/>
    </row>
    <row r="13" spans="1:25" x14ac:dyDescent="0.2">
      <c r="A13" s="14">
        <v>5</v>
      </c>
      <c r="B13" s="19" t="s">
        <v>30</v>
      </c>
      <c r="C13" s="19"/>
      <c r="D13" s="19"/>
      <c r="E13" s="17"/>
      <c r="F13" s="18"/>
      <c r="G13" s="18"/>
      <c r="H13" s="18">
        <f>IF(('[1] פנסיוני א3'!G15+'[1] פנסיוני א3'!N15)=0,0,('[1] פנסיוני א3'!G15+'[1] פנסיוני א3'!N15)/('[1] פנסיוני א3'!$C$17+'[1] פנסיוני א3'!$J$17))</f>
        <v>0</v>
      </c>
      <c r="I13" s="18"/>
      <c r="J13" s="18"/>
      <c r="K13" s="17"/>
      <c r="L13" s="18"/>
      <c r="M13" s="18"/>
      <c r="N13" s="18"/>
      <c r="O13" s="18"/>
      <c r="P13" s="18"/>
      <c r="Q13" s="17"/>
      <c r="R13" s="18"/>
      <c r="S13" s="18"/>
      <c r="T13" s="18"/>
      <c r="U13" s="18"/>
      <c r="V13" s="61"/>
    </row>
    <row r="14" spans="1:25" x14ac:dyDescent="0.2">
      <c r="A14" s="14">
        <v>6</v>
      </c>
      <c r="B14" s="19" t="s">
        <v>31</v>
      </c>
      <c r="C14" s="19"/>
      <c r="D14" s="19"/>
      <c r="E14" s="17"/>
      <c r="F14" s="18"/>
      <c r="G14" s="18"/>
      <c r="H14" s="18">
        <f>IF(('[1] פנסיוני א3'!G16+'[1] פנסיוני א3'!N16)=0,0,('[1] פנסיוני א3'!G16+'[1] פנסיוני א3'!N16)/('[1] פנסיוני א3'!$C$17+'[1] פנסיוני א3'!$J$17))</f>
        <v>0</v>
      </c>
      <c r="I14" s="18"/>
      <c r="J14" s="18"/>
      <c r="K14" s="17"/>
      <c r="L14" s="18"/>
      <c r="M14" s="18"/>
      <c r="N14" s="18"/>
      <c r="O14" s="18"/>
      <c r="P14" s="18"/>
      <c r="Q14" s="17"/>
      <c r="R14" s="18"/>
      <c r="S14" s="18"/>
      <c r="T14" s="18"/>
      <c r="U14" s="18"/>
      <c r="V14" s="61"/>
    </row>
    <row r="15" spans="1:25" x14ac:dyDescent="0.2">
      <c r="A15" s="14">
        <v>7</v>
      </c>
      <c r="B15" s="67" t="s">
        <v>32</v>
      </c>
      <c r="C15" s="67"/>
      <c r="D15" s="68"/>
      <c r="E15" s="17">
        <v>0.99999999999999978</v>
      </c>
      <c r="F15" s="20"/>
      <c r="G15" s="20"/>
      <c r="H15" s="20">
        <f t="shared" ref="H15" si="0">SUM(H11:H14)</f>
        <v>1</v>
      </c>
      <c r="I15" s="20"/>
      <c r="J15" s="21"/>
      <c r="K15" s="17"/>
      <c r="L15" s="20"/>
      <c r="M15" s="20"/>
      <c r="N15" s="20"/>
      <c r="O15" s="20"/>
      <c r="P15" s="21"/>
      <c r="Q15" s="17">
        <v>1</v>
      </c>
      <c r="R15" s="20">
        <f t="shared" ref="R15:V15" si="1">SUM(R11:R14)</f>
        <v>0.32758620689655171</v>
      </c>
      <c r="S15" s="20">
        <f t="shared" si="1"/>
        <v>0.60344827586206895</v>
      </c>
      <c r="T15" s="20">
        <f t="shared" si="1"/>
        <v>5.1724137931034482E-2</v>
      </c>
      <c r="U15" s="20"/>
      <c r="V15" s="62">
        <f t="shared" si="1"/>
        <v>1.7241379310344827E-2</v>
      </c>
    </row>
    <row r="16" spans="1:25" x14ac:dyDescent="0.2">
      <c r="A16" s="22" t="s">
        <v>33</v>
      </c>
      <c r="B16" s="75" t="s">
        <v>34</v>
      </c>
      <c r="C16" s="75"/>
      <c r="D16" s="76"/>
      <c r="E16" s="23"/>
      <c r="F16" s="24"/>
      <c r="G16" s="25"/>
      <c r="H16" s="25"/>
      <c r="I16" s="25"/>
      <c r="J16" s="26"/>
      <c r="K16" s="23"/>
      <c r="L16" s="24"/>
      <c r="M16" s="25"/>
      <c r="N16" s="25"/>
      <c r="O16" s="25"/>
      <c r="P16" s="26"/>
      <c r="Q16" s="23"/>
      <c r="R16" s="24"/>
      <c r="S16" s="25"/>
      <c r="T16" s="25"/>
      <c r="U16" s="25"/>
      <c r="V16" s="63"/>
    </row>
    <row r="17" spans="1:22" x14ac:dyDescent="0.2">
      <c r="A17" s="14">
        <v>1</v>
      </c>
      <c r="B17" s="67" t="s">
        <v>35</v>
      </c>
      <c r="C17" s="67"/>
      <c r="D17" s="68"/>
      <c r="E17" s="17"/>
      <c r="F17" s="18"/>
      <c r="G17" s="18"/>
      <c r="H17" s="18"/>
      <c r="I17" s="18"/>
      <c r="J17" s="18"/>
      <c r="K17" s="17"/>
      <c r="L17" s="18"/>
      <c r="M17" s="18"/>
      <c r="N17" s="18"/>
      <c r="O17" s="18"/>
      <c r="P17" s="18"/>
      <c r="Q17" s="17"/>
      <c r="R17" s="18"/>
      <c r="S17" s="18"/>
      <c r="T17" s="18"/>
      <c r="U17" s="18"/>
      <c r="V17" s="61"/>
    </row>
    <row r="18" spans="1:22" x14ac:dyDescent="0.2">
      <c r="A18" s="14">
        <v>2</v>
      </c>
      <c r="B18" s="67" t="s">
        <v>29</v>
      </c>
      <c r="C18" s="67"/>
      <c r="D18" s="68"/>
      <c r="E18" s="17"/>
      <c r="F18" s="18"/>
      <c r="G18" s="18"/>
      <c r="H18" s="18"/>
      <c r="I18" s="18"/>
      <c r="J18" s="18"/>
      <c r="K18" s="17"/>
      <c r="L18" s="18"/>
      <c r="M18" s="18"/>
      <c r="N18" s="18"/>
      <c r="O18" s="18"/>
      <c r="P18" s="18"/>
      <c r="Q18" s="17"/>
      <c r="R18" s="18"/>
      <c r="S18" s="18"/>
      <c r="T18" s="18"/>
      <c r="U18" s="18"/>
      <c r="V18" s="61"/>
    </row>
    <row r="19" spans="1:22" x14ac:dyDescent="0.2">
      <c r="A19" s="14">
        <v>3</v>
      </c>
      <c r="B19" s="67" t="s">
        <v>36</v>
      </c>
      <c r="C19" s="67"/>
      <c r="D19" s="68"/>
      <c r="E19" s="17"/>
      <c r="F19" s="20"/>
      <c r="G19" s="20"/>
      <c r="H19" s="20"/>
      <c r="I19" s="20"/>
      <c r="J19" s="21"/>
      <c r="K19" s="17"/>
      <c r="L19" s="20"/>
      <c r="M19" s="20"/>
      <c r="N19" s="20"/>
      <c r="O19" s="20"/>
      <c r="P19" s="21"/>
      <c r="Q19" s="17"/>
      <c r="R19" s="20"/>
      <c r="S19" s="20"/>
      <c r="T19" s="20"/>
      <c r="U19" s="20"/>
      <c r="V19" s="62"/>
    </row>
    <row r="20" spans="1:22" x14ac:dyDescent="0.2">
      <c r="A20" s="22" t="s">
        <v>37</v>
      </c>
      <c r="B20" s="75" t="s">
        <v>38</v>
      </c>
      <c r="C20" s="75"/>
      <c r="D20" s="76"/>
      <c r="E20" s="23"/>
      <c r="F20" s="24"/>
      <c r="G20" s="25"/>
      <c r="H20" s="25"/>
      <c r="I20" s="25"/>
      <c r="J20" s="26"/>
      <c r="K20" s="23"/>
      <c r="L20" s="24"/>
      <c r="M20" s="25"/>
      <c r="N20" s="25"/>
      <c r="O20" s="25"/>
      <c r="P20" s="26"/>
      <c r="Q20" s="23"/>
      <c r="R20" s="24"/>
      <c r="S20" s="25"/>
      <c r="T20" s="25"/>
      <c r="U20" s="25"/>
      <c r="V20" s="63"/>
    </row>
    <row r="21" spans="1:22" x14ac:dyDescent="0.2">
      <c r="A21" s="14">
        <v>1</v>
      </c>
      <c r="B21" s="67" t="s">
        <v>35</v>
      </c>
      <c r="C21" s="67"/>
      <c r="D21" s="68"/>
      <c r="E21" s="27"/>
      <c r="F21" s="18"/>
      <c r="G21" s="18"/>
      <c r="H21" s="18"/>
      <c r="I21" s="18"/>
      <c r="J21" s="18"/>
      <c r="K21" s="27"/>
      <c r="L21" s="18"/>
      <c r="M21" s="18"/>
      <c r="N21" s="18"/>
      <c r="O21" s="18"/>
      <c r="P21" s="18"/>
      <c r="Q21" s="27"/>
      <c r="R21" s="18"/>
      <c r="S21" s="18"/>
      <c r="T21" s="18"/>
      <c r="U21" s="18"/>
      <c r="V21" s="61"/>
    </row>
    <row r="22" spans="1:22" x14ac:dyDescent="0.2">
      <c r="A22" s="14">
        <v>2</v>
      </c>
      <c r="B22" s="67" t="s">
        <v>29</v>
      </c>
      <c r="C22" s="67"/>
      <c r="D22" s="68"/>
      <c r="E22" s="27"/>
      <c r="F22" s="18"/>
      <c r="G22" s="18"/>
      <c r="H22" s="18"/>
      <c r="I22" s="18"/>
      <c r="J22" s="18"/>
      <c r="K22" s="27"/>
      <c r="L22" s="18"/>
      <c r="M22" s="18"/>
      <c r="N22" s="18"/>
      <c r="O22" s="18"/>
      <c r="P22" s="18"/>
      <c r="Q22" s="27"/>
      <c r="R22" s="18"/>
      <c r="S22" s="18"/>
      <c r="T22" s="18"/>
      <c r="U22" s="18"/>
      <c r="V22" s="61"/>
    </row>
    <row r="23" spans="1:22" x14ac:dyDescent="0.2">
      <c r="A23" s="14">
        <v>3</v>
      </c>
      <c r="B23" s="67" t="s">
        <v>39</v>
      </c>
      <c r="C23" s="67"/>
      <c r="D23" s="68"/>
      <c r="E23" s="27"/>
      <c r="F23" s="18"/>
      <c r="G23" s="18"/>
      <c r="H23" s="18"/>
      <c r="I23" s="18"/>
      <c r="J23" s="18"/>
      <c r="K23" s="27"/>
      <c r="L23" s="18"/>
      <c r="M23" s="18"/>
      <c r="N23" s="18"/>
      <c r="O23" s="18"/>
      <c r="P23" s="18"/>
      <c r="Q23" s="27"/>
      <c r="R23" s="18"/>
      <c r="S23" s="18"/>
      <c r="T23" s="18"/>
      <c r="U23" s="18"/>
      <c r="V23" s="61"/>
    </row>
    <row r="24" spans="1:22" x14ac:dyDescent="0.2">
      <c r="A24" s="14">
        <v>4</v>
      </c>
      <c r="B24" s="67" t="s">
        <v>40</v>
      </c>
      <c r="C24" s="67"/>
      <c r="D24" s="68"/>
      <c r="E24" s="28"/>
      <c r="F24" s="18"/>
      <c r="G24" s="18"/>
      <c r="H24" s="18"/>
      <c r="I24" s="18"/>
      <c r="J24" s="18"/>
      <c r="K24" s="28"/>
      <c r="L24" s="18"/>
      <c r="M24" s="18"/>
      <c r="N24" s="18"/>
      <c r="O24" s="18"/>
      <c r="P24" s="18"/>
      <c r="Q24" s="28"/>
      <c r="R24" s="18"/>
      <c r="S24" s="18"/>
      <c r="T24" s="18"/>
      <c r="U24" s="18"/>
      <c r="V24" s="61"/>
    </row>
    <row r="25" spans="1:22" ht="13.5" thickBot="1" x14ac:dyDescent="0.25">
      <c r="A25" s="29">
        <v>5</v>
      </c>
      <c r="B25" s="77" t="s">
        <v>41</v>
      </c>
      <c r="C25" s="77"/>
      <c r="D25" s="78"/>
      <c r="E25" s="28"/>
      <c r="F25" s="64"/>
      <c r="G25" s="64"/>
      <c r="H25" s="64"/>
      <c r="I25" s="64"/>
      <c r="J25" s="65"/>
      <c r="K25" s="28"/>
      <c r="L25" s="64"/>
      <c r="M25" s="64"/>
      <c r="N25" s="64"/>
      <c r="O25" s="64"/>
      <c r="P25" s="65"/>
      <c r="Q25" s="28"/>
      <c r="R25" s="64"/>
      <c r="S25" s="64"/>
      <c r="T25" s="64"/>
      <c r="U25" s="64"/>
      <c r="V25" s="66"/>
    </row>
    <row r="26" spans="1:22" hidden="1" x14ac:dyDescent="0.2">
      <c r="A26" s="30"/>
      <c r="B26" s="52"/>
      <c r="C26" s="52"/>
      <c r="D26" s="52"/>
    </row>
    <row r="27" spans="1:22" ht="13.9" customHeight="1" x14ac:dyDescent="0.2">
      <c r="A27" s="55" t="s">
        <v>42</v>
      </c>
      <c r="B27" s="55"/>
      <c r="C27" s="55"/>
      <c r="D27" s="55"/>
      <c r="E27" s="55"/>
      <c r="F27" s="55"/>
      <c r="G27" s="55"/>
      <c r="H27" s="55"/>
      <c r="I27" s="55"/>
      <c r="J27" s="55"/>
      <c r="K27" s="55"/>
      <c r="L27" s="55"/>
      <c r="M27" s="55"/>
      <c r="N27" s="55"/>
      <c r="O27" s="55"/>
      <c r="P27" s="55"/>
      <c r="Q27" s="55"/>
      <c r="R27" s="55"/>
      <c r="S27" s="55"/>
      <c r="T27" s="55"/>
      <c r="U27" s="55"/>
      <c r="V27" s="55"/>
    </row>
    <row r="28" spans="1:22" x14ac:dyDescent="0.2">
      <c r="A28" s="54" t="s">
        <v>56</v>
      </c>
      <c r="B28" s="54"/>
      <c r="C28" s="54"/>
      <c r="D28" s="54"/>
      <c r="E28" s="54"/>
      <c r="F28" s="54"/>
      <c r="G28" s="54"/>
      <c r="H28" s="54"/>
      <c r="I28" s="54"/>
      <c r="J28" s="54"/>
      <c r="K28" s="54"/>
      <c r="L28" s="54"/>
      <c r="M28" s="54"/>
      <c r="N28" s="54"/>
      <c r="O28" s="54"/>
      <c r="P28" s="54"/>
      <c r="Q28" s="54"/>
      <c r="R28" s="54"/>
      <c r="S28" s="54"/>
      <c r="T28" s="54"/>
      <c r="U28" s="54"/>
      <c r="V28" s="54"/>
    </row>
    <row r="29" spans="1:22" x14ac:dyDescent="0.2">
      <c r="A29" s="31"/>
      <c r="B29" s="52"/>
      <c r="C29" s="53"/>
      <c r="D29" s="53"/>
    </row>
    <row r="30" spans="1:22" x14ac:dyDescent="0.2">
      <c r="A30" s="31"/>
      <c r="B30" s="52"/>
      <c r="C30" s="52"/>
      <c r="D30" s="52"/>
    </row>
  </sheetData>
  <mergeCells count="13">
    <mergeCell ref="A6:V6"/>
    <mergeCell ref="E7:J7"/>
    <mergeCell ref="K7:P7"/>
    <mergeCell ref="Q7:V7"/>
    <mergeCell ref="B29:D29"/>
    <mergeCell ref="B30:D30"/>
    <mergeCell ref="B26:D26"/>
    <mergeCell ref="A28:V28"/>
    <mergeCell ref="A27:V27"/>
    <mergeCell ref="B1:V1"/>
    <mergeCell ref="B2:V2"/>
    <mergeCell ref="B3:V3"/>
    <mergeCell ref="E4:V4"/>
  </mergeCells>
  <conditionalFormatting sqref="E11:V15">
    <cfRule type="cellIs" dxfId="26" priority="1" operator="equal">
      <formula>0</formula>
    </cfRule>
  </conditionalFormatting>
  <hyperlinks>
    <hyperlink ref="B4" location="הוראות!A1" display="חזרה" xr:uid="{49CC1A7B-59FA-462C-844D-210A9520DC3A}"/>
  </hyperlinks>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6"/>
  <sheetViews>
    <sheetView rightToLeft="1" workbookViewId="0">
      <selection activeCell="B16" sqref="B16:P16"/>
    </sheetView>
  </sheetViews>
  <sheetFormatPr defaultColWidth="8" defaultRowHeight="12.75" x14ac:dyDescent="0.2"/>
  <cols>
    <col min="1" max="1" width="3.75" style="1" customWidth="1"/>
    <col min="2" max="2" width="18.375" style="1" customWidth="1"/>
    <col min="3" max="3" width="6.25" style="1" customWidth="1"/>
    <col min="4" max="4" width="8.75" style="1" customWidth="1"/>
    <col min="5" max="5" width="9.125" style="1" customWidth="1"/>
    <col min="6" max="8" width="9.875" style="1" customWidth="1"/>
    <col min="9" max="9" width="12" style="1" customWidth="1"/>
    <col min="10" max="10" width="7" style="1" customWidth="1"/>
    <col min="11" max="11" width="9.5" style="1" customWidth="1"/>
    <col min="12" max="13" width="9.875" style="1" customWidth="1"/>
    <col min="14" max="14" width="10.625" style="1" customWidth="1"/>
    <col min="15" max="15" width="9.875" style="1" customWidth="1"/>
    <col min="16" max="16" width="12" style="1" customWidth="1"/>
    <col min="17" max="16384" width="8" style="1"/>
  </cols>
  <sheetData>
    <row r="1" spans="1:16" ht="18.75" x14ac:dyDescent="0.3">
      <c r="A1" s="97" t="s">
        <v>94</v>
      </c>
      <c r="B1" s="43" t="s">
        <v>54</v>
      </c>
      <c r="C1" s="43"/>
      <c r="D1" s="43"/>
      <c r="E1" s="43"/>
      <c r="F1" s="43"/>
      <c r="G1" s="43"/>
      <c r="H1" s="43"/>
      <c r="I1" s="43"/>
      <c r="J1" s="43"/>
      <c r="K1" s="43"/>
      <c r="L1" s="43"/>
      <c r="M1" s="43"/>
      <c r="N1" s="43"/>
      <c r="O1" s="43"/>
      <c r="P1" s="43"/>
    </row>
    <row r="2" spans="1:16" ht="20.25" x14ac:dyDescent="0.2">
      <c r="B2" s="44" t="s">
        <v>53</v>
      </c>
      <c r="C2" s="44"/>
      <c r="D2" s="44"/>
      <c r="E2" s="44"/>
      <c r="F2" s="44"/>
      <c r="G2" s="44"/>
      <c r="H2" s="44"/>
      <c r="I2" s="44"/>
      <c r="J2" s="44"/>
      <c r="K2" s="44"/>
      <c r="L2" s="44"/>
      <c r="M2" s="44"/>
      <c r="N2" s="44"/>
      <c r="O2" s="44"/>
      <c r="P2" s="44"/>
    </row>
    <row r="3" spans="1:16" ht="15.75" x14ac:dyDescent="0.25">
      <c r="B3" s="45" t="s">
        <v>55</v>
      </c>
      <c r="C3" s="45"/>
      <c r="D3" s="45"/>
      <c r="E3" s="45"/>
      <c r="F3" s="45"/>
      <c r="G3" s="45"/>
      <c r="H3" s="45"/>
      <c r="I3" s="45"/>
      <c r="J3" s="45"/>
      <c r="K3" s="45"/>
      <c r="L3" s="45"/>
      <c r="M3" s="45"/>
      <c r="N3" s="45"/>
      <c r="O3" s="45"/>
      <c r="P3" s="45"/>
    </row>
    <row r="4" spans="1:16" ht="13.9" customHeight="1" x14ac:dyDescent="0.3">
      <c r="B4" s="2" t="s">
        <v>0</v>
      </c>
      <c r="C4" s="46" t="s">
        <v>43</v>
      </c>
      <c r="D4" s="46"/>
      <c r="E4" s="46"/>
      <c r="F4" s="46"/>
      <c r="G4" s="46"/>
      <c r="H4" s="46"/>
      <c r="I4" s="46"/>
      <c r="J4" s="46"/>
      <c r="K4" s="46"/>
      <c r="L4" s="46"/>
      <c r="M4" s="46"/>
      <c r="N4" s="46"/>
      <c r="O4" s="46"/>
      <c r="P4" s="46"/>
    </row>
    <row r="5" spans="1:16" ht="15" hidden="1" x14ac:dyDescent="0.2">
      <c r="B5" s="33"/>
      <c r="C5" s="32"/>
      <c r="D5" s="32"/>
      <c r="E5" s="32"/>
      <c r="F5" s="32"/>
      <c r="G5" s="32"/>
      <c r="H5" s="32"/>
      <c r="I5" s="32"/>
      <c r="J5" s="32"/>
      <c r="K5" s="32"/>
      <c r="L5" s="32"/>
      <c r="M5" s="32"/>
      <c r="N5" s="32"/>
      <c r="O5" s="32"/>
      <c r="P5" s="32"/>
    </row>
    <row r="6" spans="1:16" hidden="1" x14ac:dyDescent="0.2">
      <c r="B6" s="32"/>
      <c r="C6" s="32"/>
      <c r="D6" s="32"/>
      <c r="E6" s="32"/>
      <c r="F6" s="32"/>
      <c r="G6" s="32"/>
      <c r="H6" s="32"/>
      <c r="I6" s="32"/>
      <c r="J6" s="32"/>
      <c r="K6" s="32"/>
      <c r="L6" s="32"/>
      <c r="M6" s="32"/>
      <c r="N6" s="32"/>
      <c r="O6" s="32"/>
      <c r="P6" s="32"/>
    </row>
    <row r="7" spans="1:16" ht="12.75" customHeight="1" x14ac:dyDescent="0.2">
      <c r="B7" s="95" t="s">
        <v>60</v>
      </c>
      <c r="C7" s="49" t="s">
        <v>45</v>
      </c>
      <c r="D7" s="50"/>
      <c r="E7" s="50"/>
      <c r="F7" s="50"/>
      <c r="G7" s="50"/>
      <c r="H7" s="50"/>
      <c r="I7" s="51"/>
      <c r="J7" s="49" t="s">
        <v>46</v>
      </c>
      <c r="K7" s="50"/>
      <c r="L7" s="50"/>
      <c r="M7" s="50"/>
      <c r="N7" s="50"/>
      <c r="O7" s="50"/>
      <c r="P7" s="51"/>
    </row>
    <row r="8" spans="1:16" ht="44.25" customHeight="1" x14ac:dyDescent="0.2">
      <c r="B8" s="88" t="s">
        <v>44</v>
      </c>
      <c r="C8" s="89" t="s">
        <v>80</v>
      </c>
      <c r="D8" s="80" t="s">
        <v>81</v>
      </c>
      <c r="E8" s="90" t="s">
        <v>82</v>
      </c>
      <c r="F8" s="90" t="s">
        <v>83</v>
      </c>
      <c r="G8" s="90" t="s">
        <v>84</v>
      </c>
      <c r="H8" s="91" t="s">
        <v>85</v>
      </c>
      <c r="I8" s="92" t="s">
        <v>86</v>
      </c>
      <c r="J8" s="93" t="s">
        <v>87</v>
      </c>
      <c r="K8" s="80" t="s">
        <v>88</v>
      </c>
      <c r="L8" s="90" t="s">
        <v>89</v>
      </c>
      <c r="M8" s="90" t="s">
        <v>90</v>
      </c>
      <c r="N8" s="90" t="s">
        <v>91</v>
      </c>
      <c r="O8" s="91" t="s">
        <v>92</v>
      </c>
      <c r="P8" s="94" t="s">
        <v>93</v>
      </c>
    </row>
    <row r="9" spans="1:16" ht="12.75" customHeight="1" x14ac:dyDescent="0.2">
      <c r="B9" s="96" t="s">
        <v>79</v>
      </c>
      <c r="C9" s="34" t="s">
        <v>5</v>
      </c>
      <c r="D9" s="35" t="s">
        <v>6</v>
      </c>
      <c r="E9" s="35" t="s">
        <v>7</v>
      </c>
      <c r="F9" s="35" t="s">
        <v>8</v>
      </c>
      <c r="G9" s="35" t="s">
        <v>9</v>
      </c>
      <c r="H9" s="36" t="s">
        <v>10</v>
      </c>
      <c r="I9" s="37" t="s">
        <v>11</v>
      </c>
      <c r="J9" s="38" t="s">
        <v>12</v>
      </c>
      <c r="K9" s="35" t="s">
        <v>13</v>
      </c>
      <c r="L9" s="35" t="s">
        <v>14</v>
      </c>
      <c r="M9" s="39" t="s">
        <v>15</v>
      </c>
      <c r="N9" s="36" t="s">
        <v>16</v>
      </c>
      <c r="O9" s="36" t="s">
        <v>17</v>
      </c>
      <c r="P9" s="36" t="s">
        <v>18</v>
      </c>
    </row>
    <row r="10" spans="1:16" ht="25.5" x14ac:dyDescent="0.2">
      <c r="B10" s="85" t="s">
        <v>47</v>
      </c>
      <c r="C10" s="86">
        <v>1</v>
      </c>
      <c r="D10" s="86">
        <f>IF('[1]נספח א4 - P'!$D$14=0,"",'[1]נספח א4 - P'!E14/'[1]נספח א4 - P'!$D$14)</f>
        <v>6.5789473684210523E-3</v>
      </c>
      <c r="E10" s="86">
        <f>IF('[1]נספח א4 - P'!$D$14=0,"",'[1]נספח א4 - P'!F14/'[1]נספח א4 - P'!$D$14)</f>
        <v>2.6315789473684209E-2</v>
      </c>
      <c r="F10" s="86">
        <f>IF('[1]נספח א4 - P'!$D$14=0,"",'[1]נספח א4 - P'!G14/'[1]נספח א4 - P'!$D$14)</f>
        <v>9.8684210526315791E-2</v>
      </c>
      <c r="G10" s="86">
        <f>IF('[1]נספח א4 - P'!$D$14=0,"",'[1]נספח א4 - P'!H14/'[1]נספח א4 - P'!$D$14)</f>
        <v>0.14473684210526316</v>
      </c>
      <c r="H10" s="86">
        <f>IF('[1]נספח א4 - P'!$D$14=0,"",'[1]נספח א4 - P'!I14/'[1]נספח א4 - P'!$D$14)</f>
        <v>0.25</v>
      </c>
      <c r="I10" s="86">
        <f>IF('[1]נספח א4 - P'!$D$14=0,"",'[1]נספח א4 - P'!J14/'[1]נספח א4 - P'!$D$14)</f>
        <v>0.47368421052631576</v>
      </c>
      <c r="J10" s="86">
        <f>IF('[1]נספח א4 - P'!$K$14=0,"",'[1]נספח א4 - P'!K14/'[1]נספח א4 - P'!$K$14)</f>
        <v>1</v>
      </c>
      <c r="K10" s="86">
        <f>IF('[1]נספח א4 - P'!$K$14=0,"",'[1]נספח א4 - P'!L14/'[1]נספח א4 - P'!$K$14)</f>
        <v>7.1129707112970716E-2</v>
      </c>
      <c r="L10" s="86">
        <f>IF('[1]נספח א4 - P'!$K$14=0,"",'[1]נספח א4 - P'!M14/'[1]נספח א4 - P'!$K$14)</f>
        <v>0</v>
      </c>
      <c r="M10" s="86">
        <f>IF('[1]נספח א4 - P'!$K$14=0,"",'[1]נספח א4 - P'!N14/'[1]נספח א4 - P'!$K$14)</f>
        <v>0</v>
      </c>
      <c r="N10" s="86">
        <f>IF('[1]נספח א4 - P'!$K$14=0,"",'[1]נספח א4 - P'!O14/'[1]נספח א4 - P'!$K$14)</f>
        <v>0.32217573221757323</v>
      </c>
      <c r="O10" s="86">
        <f>IF('[1]נספח א4 - P'!$K$14=0,"",'[1]נספח א4 - P'!P14/'[1]נספח א4 - P'!$K$14)</f>
        <v>0.37656903765690375</v>
      </c>
      <c r="P10" s="87">
        <f>IF('[1]נספח א4 - P'!$K$14=0,"",'[1]נספח א4 - P'!Q14/'[1]נספח א4 - P'!$K$14)</f>
        <v>0.23012552301255229</v>
      </c>
    </row>
    <row r="11" spans="1:16" hidden="1" x14ac:dyDescent="0.2">
      <c r="B11" s="32"/>
      <c r="C11" s="32"/>
      <c r="D11" s="32"/>
      <c r="E11" s="32"/>
      <c r="F11" s="32"/>
      <c r="G11" s="32"/>
      <c r="H11" s="32"/>
      <c r="I11" s="40"/>
      <c r="J11" s="32"/>
      <c r="K11" s="32"/>
      <c r="L11" s="32"/>
      <c r="M11" s="32"/>
      <c r="N11" s="32"/>
      <c r="O11" s="32"/>
      <c r="P11" s="32"/>
    </row>
    <row r="12" spans="1:16" x14ac:dyDescent="0.2">
      <c r="B12" s="47" t="s">
        <v>48</v>
      </c>
      <c r="C12" s="47"/>
      <c r="D12" s="47"/>
      <c r="E12" s="47"/>
      <c r="F12" s="47"/>
      <c r="G12" s="47"/>
      <c r="H12" s="47"/>
      <c r="I12" s="47"/>
      <c r="J12" s="47"/>
      <c r="K12" s="47"/>
      <c r="L12" s="47"/>
      <c r="M12" s="47"/>
      <c r="N12" s="47"/>
      <c r="O12" s="47"/>
      <c r="P12" s="47"/>
    </row>
    <row r="13" spans="1:16" ht="12.75" customHeight="1" x14ac:dyDescent="0.2">
      <c r="B13" s="48" t="s">
        <v>49</v>
      </c>
      <c r="C13" s="48"/>
      <c r="D13" s="48"/>
      <c r="E13" s="48"/>
      <c r="F13" s="48"/>
      <c r="G13" s="48"/>
      <c r="H13" s="48"/>
      <c r="I13" s="48"/>
      <c r="J13" s="48"/>
      <c r="K13" s="48"/>
      <c r="L13" s="48"/>
      <c r="M13" s="48"/>
      <c r="N13" s="48"/>
      <c r="O13" s="48"/>
      <c r="P13" s="48"/>
    </row>
    <row r="14" spans="1:16" ht="12.75" customHeight="1" x14ac:dyDescent="0.2">
      <c r="B14" s="48" t="s">
        <v>50</v>
      </c>
      <c r="C14" s="48"/>
      <c r="D14" s="48"/>
      <c r="E14" s="48"/>
      <c r="F14" s="48"/>
      <c r="G14" s="48"/>
      <c r="H14" s="48"/>
      <c r="I14" s="48"/>
      <c r="J14" s="48"/>
      <c r="K14" s="48"/>
      <c r="L14" s="48"/>
      <c r="M14" s="48"/>
      <c r="N14" s="48"/>
      <c r="O14" s="48"/>
      <c r="P14" s="48"/>
    </row>
    <row r="15" spans="1:16" ht="12.75" customHeight="1" x14ac:dyDescent="0.2">
      <c r="B15" s="48" t="s">
        <v>51</v>
      </c>
      <c r="C15" s="48"/>
      <c r="D15" s="48"/>
      <c r="E15" s="48"/>
      <c r="F15" s="48"/>
      <c r="G15" s="48"/>
      <c r="H15" s="48"/>
      <c r="I15" s="48"/>
      <c r="J15" s="48"/>
      <c r="K15" s="48"/>
      <c r="L15" s="48"/>
      <c r="M15" s="48"/>
      <c r="N15" s="48"/>
      <c r="O15" s="48"/>
      <c r="P15" s="48"/>
    </row>
    <row r="16" spans="1:16" ht="12.75" customHeight="1" x14ac:dyDescent="0.2">
      <c r="B16" s="42" t="s">
        <v>57</v>
      </c>
      <c r="C16" s="42"/>
      <c r="D16" s="42"/>
      <c r="E16" s="42"/>
      <c r="F16" s="42"/>
      <c r="G16" s="42"/>
      <c r="H16" s="42"/>
      <c r="I16" s="42"/>
      <c r="J16" s="42"/>
      <c r="K16" s="42"/>
      <c r="L16" s="42"/>
      <c r="M16" s="42"/>
      <c r="N16" s="42"/>
      <c r="O16" s="42"/>
      <c r="P16" s="42"/>
    </row>
  </sheetData>
  <mergeCells count="11">
    <mergeCell ref="B16:P16"/>
    <mergeCell ref="B1:P1"/>
    <mergeCell ref="B2:P2"/>
    <mergeCell ref="B3:P3"/>
    <mergeCell ref="C4:P4"/>
    <mergeCell ref="B12:P12"/>
    <mergeCell ref="B15:P15"/>
    <mergeCell ref="C7:I7"/>
    <mergeCell ref="J7:P7"/>
    <mergeCell ref="B13:P13"/>
    <mergeCell ref="B14:P14"/>
  </mergeCells>
  <hyperlinks>
    <hyperlink ref="B4" location="הוראות!A1" display="חזרה" xr:uid="{00000000-0004-0000-0100-000000000000}"/>
  </hyperlink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77595AF5758DD4A9C921AC3D15CEB11" ma:contentTypeVersion="5" ma:contentTypeDescription="Create a new document." ma:contentTypeScope="" ma:versionID="a349eccd814537403b86849c49097067">
  <xsd:schema xmlns:xsd="http://www.w3.org/2001/XMLSchema" xmlns:xs="http://www.w3.org/2001/XMLSchema" xmlns:p="http://schemas.microsoft.com/office/2006/metadata/properties" xmlns:ns3="b4ce8c78-fee6-4f0f-8325-159460940b9a" xmlns:ns4="588588cf-fd03-4540-b06e-54628a9990a3" targetNamespace="http://schemas.microsoft.com/office/2006/metadata/properties" ma:root="true" ma:fieldsID="0d4a3cfc5d4a0007eb3d1e7bf275e2e1" ns3:_="" ns4:_="">
    <xsd:import namespace="b4ce8c78-fee6-4f0f-8325-159460940b9a"/>
    <xsd:import namespace="588588cf-fd03-4540-b06e-54628a9990a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ce8c78-fee6-4f0f-8325-159460940b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8588cf-fd03-4540-b06e-54628a9990a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B92D5B-3CE6-4086-BDFA-9EBF2E6A53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ce8c78-fee6-4f0f-8325-159460940b9a"/>
    <ds:schemaRef ds:uri="588588cf-fd03-4540-b06e-54628a9990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EA111A-5601-44B5-A8FA-AE2D621F7C8A}">
  <ds:schemaRefs>
    <ds:schemaRef ds:uri="http://schemas.microsoft.com/sharepoint/v3/contenttype/forms"/>
  </ds:schemaRefs>
</ds:datastoreItem>
</file>

<file path=customXml/itemProps3.xml><?xml version="1.0" encoding="utf-8"?>
<ds:datastoreItem xmlns:ds="http://schemas.openxmlformats.org/officeDocument/2006/customXml" ds:itemID="{0D03B27B-9238-49E0-844E-93D6DFCE2E61}">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88588cf-fd03-4540-b06e-54628a9990a3"/>
    <ds:schemaRef ds:uri="b4ce8c78-fee6-4f0f-8325-159460940b9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2</vt:i4>
      </vt:variant>
    </vt:vector>
  </HeadingPairs>
  <TitlesOfParts>
    <vt:vector size="2" baseType="lpstr">
      <vt:lpstr>פנסיוני ב3</vt:lpstr>
      <vt:lpstr>נספח ב4-P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avi lenchisky</dc:creator>
  <cp:lastModifiedBy>בת שבע אסתר אזולאי</cp:lastModifiedBy>
  <dcterms:created xsi:type="dcterms:W3CDTF">2018-05-31T12:36:23Z</dcterms:created>
  <dcterms:modified xsi:type="dcterms:W3CDTF">2026-06-22T10:17:55Z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0x010100577595AF5758DD4A9C921AC3D15CEB11</vt:lpwstr>
  </property>
</Properties>
</file>