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\\giladfs\public\p\מחלקת כספים\danel\2026\דוח נכסים רבעוני publuc\12-2025\"/>
    </mc:Choice>
  </mc:AlternateContent>
  <xr:revisionPtr revIDLastSave="0" documentId="13_ncr:1_{228F7817-B93A-4994-92EF-140CBEC27F6D}" xr6:coauthVersionLast="47" xr6:coauthVersionMax="47" xr10:uidLastSave="{00000000-0000-0000-0000-000000000000}"/>
  <bookViews>
    <workbookView xWindow="-110" yWindow="-110" windowWidth="19420" windowHeight="10300" tabRatio="840" xr2:uid="{00000000-000D-0000-FFFF-FFFF00000000}"/>
  </bookViews>
  <sheets>
    <sheet name="עמוד פתיחה" sheetId="38" r:id="rId1"/>
    <sheet name="סכום נכסים" sheetId="2" r:id="rId2"/>
    <sheet name="מזומנים ושווי מזומנים" sheetId="3" r:id="rId3"/>
    <sheet name="איגרות חוב ממשלתיות" sheetId="4" r:id="rId4"/>
    <sheet name="ניירות ערך מסחריים" sheetId="5" r:id="rId5"/>
    <sheet name="איגרות חוב" sheetId="6" r:id="rId6"/>
    <sheet name="מניות מבכ ויהש" sheetId="7" r:id="rId7"/>
    <sheet name="קרנות סל" sheetId="8" r:id="rId8"/>
    <sheet name="קרנות נאמנות" sheetId="9" r:id="rId9"/>
    <sheet name="כתבי אופציה" sheetId="10" r:id="rId10"/>
    <sheet name="אופציות" sheetId="11" r:id="rId11"/>
    <sheet name="חוזים עתידיים" sheetId="12" r:id="rId12"/>
    <sheet name="מוצרים מובנים" sheetId="13" r:id="rId13"/>
    <sheet name="לא סחיר איגרות חוב ממשלתיות" sheetId="14" r:id="rId14"/>
    <sheet name="לא סחיר איגרות חוב מיועדות" sheetId="15" r:id="rId15"/>
    <sheet name="אפיק השקעה מובטח תשואה" sheetId="48" r:id="rId16"/>
    <sheet name="לא סחיר ניירות ערך מסחריים" sheetId="16" r:id="rId17"/>
    <sheet name="לא סחיר איגרות חוב" sheetId="17" r:id="rId18"/>
    <sheet name="לא סחיר מניות מבכ ויהש" sheetId="18" r:id="rId19"/>
    <sheet name="קרנות השקעה" sheetId="19" r:id="rId20"/>
    <sheet name="לא סחיר כתבי אופציה" sheetId="20" r:id="rId21"/>
    <sheet name="לא סחיר אופציות" sheetId="21" r:id="rId22"/>
    <sheet name="לא סחיר נגזרים אחרים" sheetId="40" r:id="rId23"/>
    <sheet name="הלוואות" sheetId="23" r:id="rId24"/>
    <sheet name="לא סחיר מוצרים מובנים" sheetId="24" r:id="rId25"/>
    <sheet name="פיקדונות מעל 3 חודשים" sheetId="25" r:id="rId26"/>
    <sheet name="זכויות מקרקעין" sheetId="26" r:id="rId27"/>
    <sheet name="השקעה בחברות מוחזקות" sheetId="27" r:id="rId28"/>
    <sheet name="נכסים אחרים" sheetId="28" r:id="rId29"/>
    <sheet name="מסגרות אשראי" sheetId="29" r:id="rId30"/>
    <sheet name="יתרות התחייבות להשקעה" sheetId="47" r:id="rId31"/>
    <sheet name="אפשרויות בחירה" sheetId="49" r:id="rId32"/>
    <sheet name="מיפוי סעיפים" sheetId="58" r:id="rId33"/>
    <sheet name="File Name Info" sheetId="41" state="hidden" r:id="rId34"/>
  </sheets>
  <definedNames>
    <definedName name="_xlnm._FilterDatabase" localSheetId="31" hidden="1">'אפשרויות בחירה'!$A$1:$D$1040</definedName>
    <definedName name="_xlnm._FilterDatabase" localSheetId="2" hidden="1">'מזומנים ושווי מזומנים'!$A$1:$N$1</definedName>
    <definedName name="_xlnm._FilterDatabase" localSheetId="32" hidden="1">'מיפוי סעיפים'!$A$1:$D$795</definedName>
    <definedName name="Additional_Factor">'אפשרויות בחירה'!$C$701:$C$850</definedName>
    <definedName name="Amoritization">'אפשרויות בחירה'!$C$546:$C$550</definedName>
    <definedName name="Capsule">'אפשרויות בחירה'!$C$926:$C$928</definedName>
    <definedName name="Company_Name">'File Name Info'!$A$34:$A$130</definedName>
    <definedName name="Company_Name_ID">'File Name Info'!$A$34:$B$130</definedName>
    <definedName name="Consortium">'אפשרויות בחירה'!$C$514:$C$515</definedName>
    <definedName name="Country_list">'אפשרויות בחירה'!$C$4:$C$85</definedName>
    <definedName name="Country_list_funds">'אפשרויות בחירה'!$C$4:$C$103</definedName>
    <definedName name="CSA">'אפשרויות בחירה'!$C$688:$C$689</definedName>
    <definedName name="Delivery">'אפשרויות בחירה'!$C$666:$C$667</definedName>
    <definedName name="Dependence_Independence">'אפשרויות בחירה'!$C$654:$C$655</definedName>
    <definedName name="Duration_Underlying_Interest_Rate">'אפשרויות בחירה'!$C$680:$C$687</definedName>
    <definedName name="File_Type">'File Name Info'!$A$10:$A$12</definedName>
    <definedName name="Full_File_Type">'File Name Info'!$A$11:$B$13</definedName>
    <definedName name="Full_Type">'File Name Info'!$A$2:$B$8</definedName>
    <definedName name="Full_Type_Nostro">'File Name Info'!$A$3:$B$6</definedName>
    <definedName name="Full_Year">'File Name Info'!$A$22:$B$31</definedName>
    <definedName name="Fund_Strategy">'אפשרויות בחירה'!$C$597:$C$621</definedName>
    <definedName name="Fund_type">'אפשרויות בחירה'!$C$328:$C$498</definedName>
    <definedName name="Holding_interest">'אפשרויות בחירה'!$C$146:$C$147</definedName>
    <definedName name="In_the_books">'אפשרויות בחירה'!$C$656:$C$657</definedName>
    <definedName name="Industry_Sector">'אפשרויות בחירה'!$C$1129:$C$1245</definedName>
    <definedName name="Industry_sector_all">'אפשרויות בחירה'!$C$202:$C$327</definedName>
    <definedName name="Industry_sectors">'אפשרויות בחירה'!$C$202:$C$327</definedName>
    <definedName name="israel_abroad">'אפשרויות בחירה'!$C$2:$C$3</definedName>
    <definedName name="Issuer_Number_Banks">'אפשרויות בחירה'!$C$111:$C$113</definedName>
    <definedName name="Issuer_Number_Fund">'אפשרויות בחירה'!$C$114:$C$117</definedName>
    <definedName name="issuer_number_loan">'אפשרויות בחירה'!$C$118:$C$126</definedName>
    <definedName name="Issuer_Number_Type">'אפשרויות בחירה'!$C$104:$C$110</definedName>
    <definedName name="Issuer_Number_Type_2">'אפשרויות בחירה'!$C$1076:$C$1079</definedName>
    <definedName name="Issuer_Number_Type_3">'אפשרויות בחירה'!$C$1081:$C$1085</definedName>
    <definedName name="Issuer_Number_Type_V2" localSheetId="31">'אפשרויות בחירה'!$C$104:$C$110</definedName>
    <definedName name="Issuer_Type_TFunds">'אפשרויות בחירה'!$C$1087:$C$1089</definedName>
    <definedName name="Leading_factor">'אפשרויות בחירה'!$C$692:$C$700</definedName>
    <definedName name="Linked_Type">'אפשרויות בחירה'!$C$516:$C$519</definedName>
    <definedName name="other_investments">'אפשרויות בחירה'!$C$1000:$C$1033</definedName>
    <definedName name="Penalty">'אפשרויות בחירה'!$C$851:$C$852</definedName>
    <definedName name="QTR">'File Name Info'!$A$15:$A$19</definedName>
    <definedName name="Rating_Agency">'אפשרויות בחירה'!$C$188:$C$201</definedName>
    <definedName name="real_estate_lifestage">'אפשרויות בחירה'!$C$634:$C$642</definedName>
    <definedName name="real_estate_loans">'אפשרויות בחירה'!$C$553:$C$591</definedName>
    <definedName name="Real_Estate_Main_Use">'אפשרויות בחירה'!$C$622:$C$633</definedName>
    <definedName name="Recourse_Nonrecourse">'אפשרויות בחירה'!$C$544:$C$545</definedName>
    <definedName name="Repayment_Rights">'אפשרויות בחירה'!$C$551:$C$552</definedName>
    <definedName name="Reset_frequency">'אפשרויות בחירה'!$C$658:$C$665</definedName>
    <definedName name="Security_ID_Number_Type">'אפשרויות בחירה'!$C$1113:$C$1116</definedName>
    <definedName name="Security_Number_Loans" localSheetId="31">'אפשרויות בחירה'!$C$131</definedName>
    <definedName name="Stock_Exchange">'אפשרויות בחירה'!$C$1283:$C$1315</definedName>
    <definedName name="Stock_Exchange_Gov_Bonds">'אפשרויות בחירה'!$C$148:$C$181</definedName>
    <definedName name="Subordination_Risk">'אפשרויות בחירה'!$C$186:$C$187</definedName>
    <definedName name="Tradeable_Status">'אפשרויות בחירה'!$C$1272:$C$1281</definedName>
    <definedName name="Tradeable_Status_All">'אפשרויות בחירה'!$C$135:$C$145</definedName>
    <definedName name="tradeable_status_bonds">'אפשרויות בחירה'!$C$1248:$C$1253</definedName>
    <definedName name="tradeable_status_funds">'אפשרויות בחירה'!$C$1118:$C$1119</definedName>
    <definedName name="tradeable_status_stock">'אפשרויות בחירה'!$C$1255:$C$1259</definedName>
    <definedName name="Tradeable_Status_v2">'אפשרויות בחירה'!$C$1121:$C$1126</definedName>
    <definedName name="tradeable_status_warrants">'אפשרויות בחירה'!$C$1261:$C$1265</definedName>
    <definedName name="tradeable_status_warrants_v2">'אפשרויות בחירה'!$C$1267:$C$1269</definedName>
    <definedName name="Transaction" localSheetId="31">'אפשרויות בחירה'!$C$643:$C$646</definedName>
    <definedName name="Type">'File Name Info'!$A$2:$A$8</definedName>
    <definedName name="Type_of_Interest_Rate">'אפשרויות בחירה'!$C$592:$C$594</definedName>
    <definedName name="Type_of_Security">'אפשרויות בחירה'!$C$520:$C$543</definedName>
    <definedName name="Type_of_Security_ID">'אפשרויות בחירה'!$C$127:$C$131</definedName>
    <definedName name="Type_of_Security_ID_Fund">'אפשרויות בחירה'!$C$132:$C$134</definedName>
    <definedName name="Type_of_Security_ID_V2" localSheetId="31">'אפשרויות בחירה'!$C$127:$C$131</definedName>
    <definedName name="Underlying_Asset">'אפשרויות בחירה'!$C$499:$C$513</definedName>
    <definedName name="Underlying_Asset_Structured">'אפשרויות בחירה'!$C$1094:$C$1105</definedName>
    <definedName name="Underlying_Interest_Rates">'אפשרויות בחירה'!$C$668:$C$679</definedName>
    <definedName name="Underlying_Interest_Rates_Der" localSheetId="31">'אפשרויות בחירה'!$C$670:$C$679</definedName>
    <definedName name="Valuation">'אפשרויות בחירה'!$C$649:$C$653</definedName>
    <definedName name="Valuation_Loans">'אפשרויות בחירה'!$C$1091:$C$1092</definedName>
    <definedName name="Valuation_Method">'אפשרויות בחירה'!$C$643:$C$648</definedName>
    <definedName name="Valuation_Realestate">'אפשרויות בחירה'!$C$1108:$C$1111</definedName>
    <definedName name="What_is_rated">'אפשרויות בחירה'!$C$182:$C$185</definedName>
    <definedName name="what_is_rated_loans">'אפשרויות בחירה'!$C$183:$C$185</definedName>
    <definedName name="YEAR">'File Name Info'!$A$21:$A$31</definedName>
    <definedName name="Yes_No_Bad_Debt">'אפשרויות בחירה'!$C$595:$C$596</definedName>
    <definedName name="Z_AE318230_F718_49FC_82EB_7CAC3DCD05F1_.wvu.FilterData" localSheetId="2" hidden="1">'מזומנים ושווי מזומנים'!$A$1:$N$1</definedName>
    <definedName name="Z_AE318230_F718_49FC_82EB_7CAC3DCD05F1_.wvu.Rows" localSheetId="10" hidden="1">אופציות!#REF!</definedName>
    <definedName name="Z_AE318230_F718_49FC_82EB_7CAC3DCD05F1_.wvu.Rows" localSheetId="5" hidden="1">'איגרות חוב'!#REF!</definedName>
    <definedName name="Z_AE318230_F718_49FC_82EB_7CAC3DCD05F1_.wvu.Rows" localSheetId="3" hidden="1">'איגרות חוב ממשלתיות'!#REF!</definedName>
    <definedName name="Z_AE318230_F718_49FC_82EB_7CAC3DCD05F1_.wvu.Rows" localSheetId="15" hidden="1">'אפיק השקעה מובטח תשואה'!#REF!</definedName>
    <definedName name="Z_AE318230_F718_49FC_82EB_7CAC3DCD05F1_.wvu.Rows" localSheetId="27" hidden="1">'השקעה בחברות מוחזקות'!#REF!</definedName>
    <definedName name="Z_AE318230_F718_49FC_82EB_7CAC3DCD05F1_.wvu.Rows" localSheetId="26" hidden="1">'זכויות מקרקעין'!#REF!</definedName>
    <definedName name="Z_AE318230_F718_49FC_82EB_7CAC3DCD05F1_.wvu.Rows" localSheetId="11" hidden="1">'חוזים עתידיים'!#REF!</definedName>
    <definedName name="Z_AE318230_F718_49FC_82EB_7CAC3DCD05F1_.wvu.Rows" localSheetId="30" hidden="1">'יתרות התחייבות להשקעה'!#REF!</definedName>
    <definedName name="Z_AE318230_F718_49FC_82EB_7CAC3DCD05F1_.wvu.Rows" localSheetId="9" hidden="1">'כתבי אופציה'!#REF!</definedName>
    <definedName name="Z_AE318230_F718_49FC_82EB_7CAC3DCD05F1_.wvu.Rows" localSheetId="21" hidden="1">'לא סחיר אופציות'!#REF!</definedName>
    <definedName name="Z_AE318230_F718_49FC_82EB_7CAC3DCD05F1_.wvu.Rows" localSheetId="17" hidden="1">'לא סחיר איגרות חוב'!#REF!</definedName>
    <definedName name="Z_AE318230_F718_49FC_82EB_7CAC3DCD05F1_.wvu.Rows" localSheetId="14" hidden="1">'לא סחיר איגרות חוב מיועדות'!#REF!</definedName>
    <definedName name="Z_AE318230_F718_49FC_82EB_7CAC3DCD05F1_.wvu.Rows" localSheetId="13" hidden="1">'לא סחיר איגרות חוב ממשלתיות'!#REF!</definedName>
    <definedName name="Z_AE318230_F718_49FC_82EB_7CAC3DCD05F1_.wvu.Rows" localSheetId="20" hidden="1">'לא סחיר כתבי אופציה'!#REF!</definedName>
    <definedName name="Z_AE318230_F718_49FC_82EB_7CAC3DCD05F1_.wvu.Rows" localSheetId="24" hidden="1">'לא סחיר מוצרים מובנים'!#REF!</definedName>
    <definedName name="Z_AE318230_F718_49FC_82EB_7CAC3DCD05F1_.wvu.Rows" localSheetId="18" hidden="1">'לא סחיר מניות מבכ ויהש'!#REF!</definedName>
    <definedName name="Z_AE318230_F718_49FC_82EB_7CAC3DCD05F1_.wvu.Rows" localSheetId="16" hidden="1">'לא סחיר ניירות ערך מסחריים'!#REF!</definedName>
    <definedName name="Z_AE318230_F718_49FC_82EB_7CAC3DCD05F1_.wvu.Rows" localSheetId="12" hidden="1">'מוצרים מובנים'!#REF!</definedName>
    <definedName name="Z_AE318230_F718_49FC_82EB_7CAC3DCD05F1_.wvu.Rows" localSheetId="6" hidden="1">'מניות מבכ ויהש'!#REF!</definedName>
    <definedName name="Z_AE318230_F718_49FC_82EB_7CAC3DCD05F1_.wvu.Rows" localSheetId="29" hidden="1">'מסגרות אשראי'!#REF!</definedName>
    <definedName name="Z_AE318230_F718_49FC_82EB_7CAC3DCD05F1_.wvu.Rows" localSheetId="4" hidden="1">'ניירות ערך מסחריים'!#REF!</definedName>
    <definedName name="Z_AE318230_F718_49FC_82EB_7CAC3DCD05F1_.wvu.Rows" localSheetId="28" hidden="1">'נכסים אחרים'!#REF!</definedName>
    <definedName name="Z_AE318230_F718_49FC_82EB_7CAC3DCD05F1_.wvu.Rows" localSheetId="25" hidden="1">'פיקדונות מעל 3 חודשים'!#REF!</definedName>
    <definedName name="Z_AE318230_F718_49FC_82EB_7CAC3DCD05F1_.wvu.Rows" localSheetId="19" hidden="1">'קרנות השקעה'!#REF!</definedName>
    <definedName name="Z_AE318230_F718_49FC_82EB_7CAC3DCD05F1_.wvu.Rows" localSheetId="8" hidden="1">'קרנות נאמנות'!#REF!</definedName>
    <definedName name="Z_AE318230_F718_49FC_82EB_7CAC3DCD05F1_.wvu.Rows" localSheetId="7" hidden="1">'קרנות סל'!#REF!</definedName>
  </definedNames>
  <calcPr calcId="191029"/>
  <customWorkbookViews>
    <customWorkbookView name="נירית שימרון - Personal View" guid="{AE318230-F718-49FC-82EB-7CAC3DCD05F1}" mergeInterval="0" personalView="1" maximized="1" xWindow="-8" yWindow="-8" windowWidth="1696" windowHeight="1026" tabRatio="894" activeSheetId="3" showComments="commIndAndComment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97" i="47" l="1"/>
  <c r="P96" i="47"/>
  <c r="P95" i="47"/>
  <c r="P94" i="47"/>
  <c r="P93" i="47"/>
  <c r="P92" i="47"/>
  <c r="P91" i="47"/>
  <c r="P90" i="47"/>
  <c r="P89" i="47"/>
  <c r="P88" i="47"/>
  <c r="P87" i="47"/>
  <c r="P86" i="47"/>
  <c r="P85" i="47"/>
  <c r="P84" i="47"/>
  <c r="P83" i="47"/>
  <c r="P82" i="47"/>
  <c r="P81" i="47"/>
  <c r="P80" i="47"/>
  <c r="P79" i="47"/>
  <c r="P78" i="47"/>
  <c r="P77" i="47"/>
  <c r="P76" i="47"/>
  <c r="P75" i="47"/>
  <c r="P74" i="47"/>
  <c r="P73" i="47"/>
  <c r="P72" i="47"/>
  <c r="P71" i="47"/>
  <c r="P70" i="47"/>
  <c r="P69" i="47"/>
  <c r="P68" i="47"/>
  <c r="P67" i="47"/>
  <c r="P66" i="47"/>
  <c r="P65" i="47"/>
  <c r="P64" i="47"/>
  <c r="P63" i="47"/>
  <c r="P62" i="47"/>
  <c r="P61" i="47"/>
  <c r="P60" i="47"/>
  <c r="P59" i="47"/>
  <c r="P58" i="47"/>
  <c r="P57" i="47"/>
  <c r="P56" i="47"/>
  <c r="P55" i="47"/>
  <c r="P54" i="47"/>
  <c r="P53" i="47"/>
  <c r="P52" i="47"/>
  <c r="P51" i="47"/>
  <c r="P50" i="47"/>
  <c r="P49" i="47"/>
  <c r="P48" i="47"/>
  <c r="P47" i="47"/>
  <c r="P46" i="47"/>
  <c r="P45" i="47"/>
  <c r="P44" i="47"/>
  <c r="P43" i="47"/>
  <c r="P42" i="47"/>
  <c r="P41" i="47"/>
  <c r="P40" i="47"/>
  <c r="P39" i="47"/>
  <c r="P38" i="47"/>
  <c r="P37" i="47"/>
  <c r="P36" i="47"/>
  <c r="P35" i="47"/>
  <c r="P34" i="47"/>
  <c r="P33" i="47"/>
  <c r="P32" i="47"/>
  <c r="P31" i="47"/>
  <c r="P30" i="47"/>
  <c r="P29" i="47"/>
  <c r="P28" i="47"/>
  <c r="P27" i="47"/>
  <c r="P26" i="47"/>
  <c r="P25" i="47"/>
  <c r="P24" i="47"/>
  <c r="P23" i="47"/>
  <c r="P22" i="47"/>
  <c r="P21" i="47"/>
  <c r="P20" i="47"/>
  <c r="P19" i="47"/>
  <c r="P18" i="47"/>
  <c r="P17" i="47"/>
  <c r="P16" i="47"/>
  <c r="P15" i="47"/>
  <c r="P14" i="47"/>
  <c r="P13" i="47"/>
  <c r="P12" i="47"/>
  <c r="P11" i="47"/>
  <c r="P10" i="47"/>
  <c r="P9" i="47"/>
  <c r="P8" i="47"/>
  <c r="P7" i="47"/>
  <c r="P6" i="47"/>
  <c r="P5" i="47"/>
  <c r="P4" i="47"/>
  <c r="P3" i="47"/>
  <c r="P2" i="47"/>
  <c r="E30" i="2" l="1"/>
  <c r="C30" i="2" l="1"/>
  <c r="D30" i="2"/>
  <c r="B30" i="2"/>
  <c r="D13" i="38" l="1"/>
  <c r="D15" i="38" l="1"/>
</calcChain>
</file>

<file path=xl/sharedStrings.xml><?xml version="1.0" encoding="utf-8"?>
<sst xmlns="http://schemas.openxmlformats.org/spreadsheetml/2006/main" count="9875" uniqueCount="2355">
  <si>
    <t>מספר מסלול</t>
  </si>
  <si>
    <t>מאפיין עיקרי</t>
  </si>
  <si>
    <t>מספר מנפיק</t>
  </si>
  <si>
    <t xml:space="preserve">שם נייר ערך </t>
  </si>
  <si>
    <t>בעל  עניין/צד קשור</t>
  </si>
  <si>
    <t>זירת מסחר</t>
  </si>
  <si>
    <t>דירוג</t>
  </si>
  <si>
    <t xml:space="preserve">דירוג נייר הערך/המנפיק </t>
  </si>
  <si>
    <t>שם מדרג</t>
  </si>
  <si>
    <t>ענף מסחר</t>
  </si>
  <si>
    <t>נכס בסיס</t>
  </si>
  <si>
    <t>שער חליפין</t>
  </si>
  <si>
    <t>תאריך רכישה</t>
  </si>
  <si>
    <t>מח"מ</t>
  </si>
  <si>
    <t>שיעור ריבית</t>
  </si>
  <si>
    <t>שער נייר הערך</t>
  </si>
  <si>
    <t>תאריך שערוך אחרון</t>
  </si>
  <si>
    <t>שווי הוגן</t>
  </si>
  <si>
    <t>שיעור מערך נקוב מונפק</t>
  </si>
  <si>
    <t>שיעור מנכסי אפיק ההשקעה</t>
  </si>
  <si>
    <t>סוג בטוחה</t>
  </si>
  <si>
    <t>יעוד הלוואה</t>
  </si>
  <si>
    <t>שיעור יתרת המחויבות</t>
  </si>
  <si>
    <t>שער מימוש</t>
  </si>
  <si>
    <t>שימוש עיקרי בנכס</t>
  </si>
  <si>
    <t>כתובת הנכס</t>
  </si>
  <si>
    <t>השיטה שיושמה בדוח הכספי</t>
  </si>
  <si>
    <t>עלות מופחתת</t>
  </si>
  <si>
    <t>סוג מספר נייר ערך</t>
  </si>
  <si>
    <t>מספר נייר ערך</t>
  </si>
  <si>
    <t>שיעור מסך נכסי ההשקעה</t>
  </si>
  <si>
    <t>מזומנים ושווי מזומנים</t>
  </si>
  <si>
    <t>ניירות ערך מסחריים</t>
  </si>
  <si>
    <t>איגרות חוב</t>
  </si>
  <si>
    <t>קרנות סל</t>
  </si>
  <si>
    <t>קרנות נאמנות</t>
  </si>
  <si>
    <t>כתבי אופציה</t>
  </si>
  <si>
    <t>אופציות</t>
  </si>
  <si>
    <t>חוזים עתידיים</t>
  </si>
  <si>
    <t>מוצרים מובנים</t>
  </si>
  <si>
    <t>איגרות חוב ממשלתיות</t>
  </si>
  <si>
    <t>לא סחיר איגרות חוב ממשלתיות</t>
  </si>
  <si>
    <t>לא סחיר איגרות חוב מיועדות</t>
  </si>
  <si>
    <t>לא סחיר ניירות ערך מסחריים</t>
  </si>
  <si>
    <t>לא סחיר איגרות חוב</t>
  </si>
  <si>
    <t>קרנות השקעה</t>
  </si>
  <si>
    <t>לא סחיר כתבי אופציה</t>
  </si>
  <si>
    <t>לא סחיר אופציות</t>
  </si>
  <si>
    <t>הלוואות</t>
  </si>
  <si>
    <t>לא סחיר מוצרים מובנים</t>
  </si>
  <si>
    <t>פיקדונות מעל 3 חודשים</t>
  </si>
  <si>
    <t>זכויות מקרקעין</t>
  </si>
  <si>
    <t>נכסים אחרים</t>
  </si>
  <si>
    <t>ישראל</t>
  </si>
  <si>
    <t>חסום</t>
  </si>
  <si>
    <t>כן</t>
  </si>
  <si>
    <t>TASE - Tel Aviv Stock Exchange</t>
  </si>
  <si>
    <t>נייר ערך</t>
  </si>
  <si>
    <t>נדל"ן עבורו התקבלה ההלוואה</t>
  </si>
  <si>
    <t>אוסטריה</t>
  </si>
  <si>
    <t>מגורים (כולל דיור מוגן)</t>
  </si>
  <si>
    <t>חו"ל</t>
  </si>
  <si>
    <t>לא</t>
  </si>
  <si>
    <t>NYSE - New York Stock Exchange</t>
  </si>
  <si>
    <t>מנפיק</t>
  </si>
  <si>
    <t>S&amp;P מעלות</t>
  </si>
  <si>
    <t>ביוטכנולוגיה</t>
  </si>
  <si>
    <t>אוסטרליה</t>
  </si>
  <si>
    <t>משרדים</t>
  </si>
  <si>
    <t>השעיה</t>
  </si>
  <si>
    <t>מידרוג Moodys</t>
  </si>
  <si>
    <t>מכשור רפואי</t>
  </si>
  <si>
    <t>מט"ח</t>
  </si>
  <si>
    <t>מניות</t>
  </si>
  <si>
    <t>אזור תעלת פנמה</t>
  </si>
  <si>
    <t>מסחר</t>
  </si>
  <si>
    <t>ISIN</t>
  </si>
  <si>
    <t>JPX - Japan Exchange Group</t>
  </si>
  <si>
    <t>פנימי</t>
  </si>
  <si>
    <t>מדד המחירים לצרכן</t>
  </si>
  <si>
    <t>כלי רכב</t>
  </si>
  <si>
    <t>אזרביג'אן</t>
  </si>
  <si>
    <t>קניון</t>
  </si>
  <si>
    <t>AMEX - American Stock Exchange</t>
  </si>
  <si>
    <t>Moodys</t>
  </si>
  <si>
    <t>פארמה</t>
  </si>
  <si>
    <t>תזרים עמלות</t>
  </si>
  <si>
    <t>לוגיסטיקה ותעשייה</t>
  </si>
  <si>
    <t>OCC</t>
  </si>
  <si>
    <t>ADX - Abu Dhabi Securities Exchange</t>
  </si>
  <si>
    <t>AM Best</t>
  </si>
  <si>
    <t>חסכון עמיתים/מבוטחים</t>
  </si>
  <si>
    <t>איטליה</t>
  </si>
  <si>
    <t>מלונאות</t>
  </si>
  <si>
    <t>FIGI</t>
  </si>
  <si>
    <t>ASX -  Australian Securities Exchange</t>
  </si>
  <si>
    <t>S&amp;P</t>
  </si>
  <si>
    <t>מניות לרבות מדדי מניות</t>
  </si>
  <si>
    <t>משכנתאות או תיקי משכנתאות</t>
  </si>
  <si>
    <t>טיקר</t>
  </si>
  <si>
    <t>BOVESPA -  Brazilian Stock Exchange</t>
  </si>
  <si>
    <t>Fitch</t>
  </si>
  <si>
    <t>אחר</t>
  </si>
  <si>
    <t>ערבות בנקאית</t>
  </si>
  <si>
    <t>איי סיישל</t>
  </si>
  <si>
    <t>חניון</t>
  </si>
  <si>
    <t>BSE - Bombay Stock Exchange</t>
  </si>
  <si>
    <t>DBRS</t>
  </si>
  <si>
    <t>ללא בטחונות</t>
  </si>
  <si>
    <t>איי קיימן</t>
  </si>
  <si>
    <t>CME - Chicago Mercantile Exchange</t>
  </si>
  <si>
    <t>איי שלמה הבריטיים</t>
  </si>
  <si>
    <t>חממת שרתים</t>
  </si>
  <si>
    <t>EURONEXT - Euronext Group Stock Exchange</t>
  </si>
  <si>
    <t>איסלנד</t>
  </si>
  <si>
    <t>EUREX - Eurex Exchange</t>
  </si>
  <si>
    <t>Kroll</t>
  </si>
  <si>
    <t>אירלנד</t>
  </si>
  <si>
    <t>FWB - Frankfurt Stock Exchange</t>
  </si>
  <si>
    <t>Japan Credit</t>
  </si>
  <si>
    <t>אנדורה</t>
  </si>
  <si>
    <t>HKSE - Hong Kong Stock Exchange</t>
  </si>
  <si>
    <t>השקעות בהיי-טק</t>
  </si>
  <si>
    <t>אסטוניה</t>
  </si>
  <si>
    <t>ISE - Irish Stock Exchange</t>
  </si>
  <si>
    <t>ארגנטינה</t>
  </si>
  <si>
    <t>JSE - Johannesburg Stock Exchange</t>
  </si>
  <si>
    <t>KRX - Korea Exchange</t>
  </si>
  <si>
    <t>אתיופיה</t>
  </si>
  <si>
    <t>LSE - London Stock Exchange</t>
  </si>
  <si>
    <t>Other</t>
  </si>
  <si>
    <t>בהמס</t>
  </si>
  <si>
    <t>בולגריה</t>
  </si>
  <si>
    <t>NASDAQD - NASDAQ Dubai</t>
  </si>
  <si>
    <t>בוליביה</t>
  </si>
  <si>
    <t>NSE - National Stock Exchange of India</t>
  </si>
  <si>
    <t>בחריין</t>
  </si>
  <si>
    <t>SSE - Shanghai Stock Exchange</t>
  </si>
  <si>
    <t>בלגיה</t>
  </si>
  <si>
    <t>SZSE - Shenzen Stock Market</t>
  </si>
  <si>
    <t>בנייה</t>
  </si>
  <si>
    <t>בליז</t>
  </si>
  <si>
    <t>SGX - Singapore Exchange</t>
  </si>
  <si>
    <t>ברזיל</t>
  </si>
  <si>
    <t>BME - Spanish Exchanges</t>
  </si>
  <si>
    <t>ברמודה</t>
  </si>
  <si>
    <t>SIX - Swiss Exchange</t>
  </si>
  <si>
    <t>גאורגיה</t>
  </si>
  <si>
    <t>TSEC - Taiwan Stock Exchange Corporation</t>
  </si>
  <si>
    <t>גיברלטר</t>
  </si>
  <si>
    <t>TSE - Tokyo Stock Exchange</t>
  </si>
  <si>
    <t>גמייקה</t>
  </si>
  <si>
    <t>TSX - Toronto Stock Exchange</t>
  </si>
  <si>
    <t>גרמניה</t>
  </si>
  <si>
    <t>דנמרק</t>
  </si>
  <si>
    <t>דרום אפריקה</t>
  </si>
  <si>
    <t>אנרגיה</t>
  </si>
  <si>
    <t>הודו</t>
  </si>
  <si>
    <t>הולנד</t>
  </si>
  <si>
    <t>הונג קונג</t>
  </si>
  <si>
    <t>הונגריה</t>
  </si>
  <si>
    <t>הונדורס</t>
  </si>
  <si>
    <t>חברה בפירוק</t>
  </si>
  <si>
    <t>תשתיות</t>
  </si>
  <si>
    <t>יוון</t>
  </si>
  <si>
    <t>תעשיה</t>
  </si>
  <si>
    <t>יפן</t>
  </si>
  <si>
    <t>ליסינג</t>
  </si>
  <si>
    <t>ירדן</t>
  </si>
  <si>
    <t>תחבורה</t>
  </si>
  <si>
    <t>תעופה</t>
  </si>
  <si>
    <t>כווית</t>
  </si>
  <si>
    <t>אחסנה</t>
  </si>
  <si>
    <t>לוכסמבורג</t>
  </si>
  <si>
    <t>שירותים ציבוריים</t>
  </si>
  <si>
    <t>לטביה</t>
  </si>
  <si>
    <t>אנשים פרטיים</t>
  </si>
  <si>
    <t>ליטא</t>
  </si>
  <si>
    <t>ליכטנשטיין</t>
  </si>
  <si>
    <t>מאוריציוס</t>
  </si>
  <si>
    <t>מולדובה</t>
  </si>
  <si>
    <t>מונקו</t>
  </si>
  <si>
    <t>מלדיבים</t>
  </si>
  <si>
    <t>מלטה</t>
  </si>
  <si>
    <t>מצרים</t>
  </si>
  <si>
    <t>מקסיקו</t>
  </si>
  <si>
    <t>מרוקו</t>
  </si>
  <si>
    <t>ניו זילנד</t>
  </si>
  <si>
    <t>סין</t>
  </si>
  <si>
    <t>סינגפור</t>
  </si>
  <si>
    <t>סלובניה</t>
  </si>
  <si>
    <t>סלובקיה</t>
  </si>
  <si>
    <t>ספרד</t>
  </si>
  <si>
    <t>סרביה</t>
  </si>
  <si>
    <t>ערב הסעודית</t>
  </si>
  <si>
    <t>Banks</t>
  </si>
  <si>
    <t>פולין</t>
  </si>
  <si>
    <t>פורטוגל</t>
  </si>
  <si>
    <t>פינלנד</t>
  </si>
  <si>
    <t>פנמה</t>
  </si>
  <si>
    <t>צילה</t>
  </si>
  <si>
    <t>צכיה</t>
  </si>
  <si>
    <t>Semiconductors &amp; Semiconductor Equipment</t>
  </si>
  <si>
    <t>צרפת</t>
  </si>
  <si>
    <t>קנדה</t>
  </si>
  <si>
    <t>קפריסין</t>
  </si>
  <si>
    <t>רומניה</t>
  </si>
  <si>
    <t>רוסיה</t>
  </si>
  <si>
    <t>שוודיה</t>
  </si>
  <si>
    <t>שוויץ</t>
  </si>
  <si>
    <t>תורכיה</t>
  </si>
  <si>
    <t>אג"ח קונצרני</t>
  </si>
  <si>
    <t>אג"ח ממשלתי</t>
  </si>
  <si>
    <t>מזומן ועו"ש בש"ח</t>
  </si>
  <si>
    <t>פק"מ לתקופה של עד שלושה חודשים</t>
  </si>
  <si>
    <t>פקדון צמוד למדד המחירים לצרכן עד שלושה חודשים</t>
  </si>
  <si>
    <t>פקדון צמוד מט"ח עד שלושה חודשים (פצ"מ)</t>
  </si>
  <si>
    <t>פקדון במט"ח עד שלושה חודשים</t>
  </si>
  <si>
    <t>מזומן ועו"ש נקוב במט"ח</t>
  </si>
  <si>
    <t>פח"ק/פר"י</t>
  </si>
  <si>
    <t>בטחונות שוטפים</t>
  </si>
  <si>
    <t>צמוד למדד המחירים לצרכן בריבית קבועה</t>
  </si>
  <si>
    <t>צמוד למדד המחירים לצרכן בריבית משתנה</t>
  </si>
  <si>
    <t>לא צמוד למדד המחירים לצרכן ריבית קבועה</t>
  </si>
  <si>
    <t>לא צמוד למדד המחירים לצרכן ריבית משתנה</t>
  </si>
  <si>
    <t>צמוד מט"ח בריבית קבועה</t>
  </si>
  <si>
    <t>צמוד מט"ח בריבית משתנה</t>
  </si>
  <si>
    <t>מק"מ קצר משנים עשר חודשים</t>
  </si>
  <si>
    <t>לא צמוד למדד המחירים לצרכן</t>
  </si>
  <si>
    <t>צמוד למדד המחירים לצרכן</t>
  </si>
  <si>
    <t>צמוד למט"ח</t>
  </si>
  <si>
    <t>צמוד למדד אחר</t>
  </si>
  <si>
    <t>מניות בכורה</t>
  </si>
  <si>
    <t>TASE UP</t>
  </si>
  <si>
    <t>עוקב אחר מדדי מניות בישראל</t>
  </si>
  <si>
    <t>עוקב אחר מדדי מניות בחו"ל</t>
  </si>
  <si>
    <t>עוקב אחר מדדים אחרים בישראל</t>
  </si>
  <si>
    <t>עוקב אחר מדדים אחרים בחו"ל</t>
  </si>
  <si>
    <t>מכירה בחסר (שורט)</t>
  </si>
  <si>
    <t>קרן מובטחת</t>
  </si>
  <si>
    <t>קרן לא מובטחת</t>
  </si>
  <si>
    <t>קרן נדל"ן</t>
  </si>
  <si>
    <t>קרן אנרגיה ותשתיות</t>
  </si>
  <si>
    <t>נושא משרה/עובד</t>
  </si>
  <si>
    <t>סוכן</t>
  </si>
  <si>
    <t>תאגיד</t>
  </si>
  <si>
    <t>נקוב במט"ח</t>
  </si>
  <si>
    <t>בטחונות לא שוטפים</t>
  </si>
  <si>
    <t>התחייבות להשקעה</t>
  </si>
  <si>
    <t>Insurance</t>
  </si>
  <si>
    <t>NASDAQ - National Association of Securities Dealers Automated Quotations</t>
  </si>
  <si>
    <t>MICEX- RTS - Moscow Exchange</t>
  </si>
  <si>
    <t>שירותי מידע</t>
  </si>
  <si>
    <t>תוכנה ואינטרנט</t>
  </si>
  <si>
    <t>מוליכים למחצה</t>
  </si>
  <si>
    <t>קלינטק</t>
  </si>
  <si>
    <t>בנקים</t>
  </si>
  <si>
    <t>שירותים פיננסיים</t>
  </si>
  <si>
    <t>שירותים</t>
  </si>
  <si>
    <t>מלונאות ותיירות</t>
  </si>
  <si>
    <t>תקשורת ומדיה</t>
  </si>
  <si>
    <t>מזון</t>
  </si>
  <si>
    <t>אופנה והלבשה</t>
  </si>
  <si>
    <t>מתכת ומוצרי בניה</t>
  </si>
  <si>
    <t>חשמל</t>
  </si>
  <si>
    <t>כימיה, גומי ופלסטיק</t>
  </si>
  <si>
    <t>עץ, נייר ודפוס</t>
  </si>
  <si>
    <t>חיפושי נפט וגז</t>
  </si>
  <si>
    <t>רשויות מקומיות</t>
  </si>
  <si>
    <t>ביטוח</t>
  </si>
  <si>
    <t>השקעות במדעי החיים</t>
  </si>
  <si>
    <t>Core</t>
  </si>
  <si>
    <t>Core-Plus</t>
  </si>
  <si>
    <t>FOF/Managed Account</t>
  </si>
  <si>
    <t>Direct Real Estate</t>
  </si>
  <si>
    <t>Distressed Debt</t>
  </si>
  <si>
    <t>Balanced</t>
  </si>
  <si>
    <t>Buyout</t>
  </si>
  <si>
    <t>Secondaries</t>
  </si>
  <si>
    <t>Turnaround</t>
  </si>
  <si>
    <t>קרן חוב</t>
  </si>
  <si>
    <t>קרן גידור (Hedge Fund)</t>
  </si>
  <si>
    <t>סוג הצמדה</t>
  </si>
  <si>
    <t>לא צמוד</t>
  </si>
  <si>
    <t>בשימוש</t>
  </si>
  <si>
    <t>בשיפוץ</t>
  </si>
  <si>
    <t>מחזור חיי הנכס</t>
  </si>
  <si>
    <t>בהרחבה</t>
  </si>
  <si>
    <t xml:space="preserve">השיטה שבאמצעותה נקבע שווי הנכס </t>
  </si>
  <si>
    <t>אסטרטגיית קרן ההשקעה</t>
  </si>
  <si>
    <t>אג"ח להמרה לא צמוד למדד</t>
  </si>
  <si>
    <t>אג"ח להמרה צמוד למדד אחר</t>
  </si>
  <si>
    <t xml:space="preserve">בשימוש </t>
  </si>
  <si>
    <t>בשיפוץ – שיפוץ מהותי שאומדן עלותו מהווה מעל ל-50% משווי הנכס.</t>
  </si>
  <si>
    <t>שלבים התחלתיים</t>
  </si>
  <si>
    <t>שלבים מתקדמים</t>
  </si>
  <si>
    <t>בשלבי גמר</t>
  </si>
  <si>
    <t>קונסורציום/ סינדיקציה</t>
  </si>
  <si>
    <t>NR</t>
  </si>
  <si>
    <t>שם הנכס</t>
  </si>
  <si>
    <t>סיווג הקרן</t>
  </si>
  <si>
    <t>מומחה בלתי תלוי</t>
  </si>
  <si>
    <t>גורם תלוי/פנימי</t>
  </si>
  <si>
    <t>דיווח מנהל הקרן</t>
  </si>
  <si>
    <t>קיימת תלות</t>
  </si>
  <si>
    <t>אי-תלות</t>
  </si>
  <si>
    <t>אג"ח להמרה צמוד למדד המחירים לצרכן</t>
  </si>
  <si>
    <t>אג"ח להמרה צמוד למט"ח</t>
  </si>
  <si>
    <t>סוג הסליקה</t>
  </si>
  <si>
    <t>ריבית עוגן</t>
  </si>
  <si>
    <t>תקופת ריבית עוגן</t>
  </si>
  <si>
    <t>TASE</t>
  </si>
  <si>
    <t>נש"ר</t>
  </si>
  <si>
    <t>אירופה</t>
  </si>
  <si>
    <t>ארה"ב</t>
  </si>
  <si>
    <t>בריטניה</t>
  </si>
  <si>
    <t>אסיה</t>
  </si>
  <si>
    <t>גלובלי</t>
  </si>
  <si>
    <t>אפריקה</t>
  </si>
  <si>
    <t>Libor</t>
  </si>
  <si>
    <t>Euribor</t>
  </si>
  <si>
    <t>Eonia</t>
  </si>
  <si>
    <t>Sonia</t>
  </si>
  <si>
    <t>Tona</t>
  </si>
  <si>
    <t>€STR</t>
  </si>
  <si>
    <t>SOFR</t>
  </si>
  <si>
    <t>ערך נקוב (רגל 1)</t>
  </si>
  <si>
    <t>ערך נקוב (רגל 2)</t>
  </si>
  <si>
    <t>שיעור מנכסי אפיק ההשקעה (רגל 1)</t>
  </si>
  <si>
    <t>שיעור מסך נכסי ההשקעה (רגל 1)</t>
  </si>
  <si>
    <t>שווי הוגן במטבע הנסחר (רגל 1)</t>
  </si>
  <si>
    <t>שווי הוגן במטבע הנסחר (רגל 2)</t>
  </si>
  <si>
    <t>תנודתיות</t>
  </si>
  <si>
    <t>ממונף</t>
  </si>
  <si>
    <t>שם עמודה</t>
  </si>
  <si>
    <t>אפשרות בחירה</t>
  </si>
  <si>
    <t>בבנייה שלבים התחלתיים (עד 30% ביצוע) – לפי אומדן עלות השקעה כוללת צפויה</t>
  </si>
  <si>
    <t>בבנייה שלבים מתקדמים (עד 70% ביצוע) - לפי אומדן עלות השקעה כוללת צפויה</t>
  </si>
  <si>
    <t>בבנייה בשלבי גמר (מעל 70% ביצוע) - לפי אומדן עלות השקעה כוללת צפויה</t>
  </si>
  <si>
    <t>קיים חוזה</t>
  </si>
  <si>
    <t>לא קיים חוזה</t>
  </si>
  <si>
    <t>הצד הנגדי</t>
  </si>
  <si>
    <t>גורם אחר</t>
  </si>
  <si>
    <t>פקטור מוביל</t>
  </si>
  <si>
    <t>שווי שוק</t>
  </si>
  <si>
    <t>שם:</t>
  </si>
  <si>
    <t>מספר טלפון:</t>
  </si>
  <si>
    <t>כתובת מייל:</t>
  </si>
  <si>
    <t>שיעור מסך אפיק ההשקעה (רגל 2)</t>
  </si>
  <si>
    <t>שיעור ריבית עוגן</t>
  </si>
  <si>
    <t>Unfunded Swap</t>
  </si>
  <si>
    <t>Funded Swap</t>
  </si>
  <si>
    <t>Unfunded Forward</t>
  </si>
  <si>
    <t>Funded Forward</t>
  </si>
  <si>
    <t>Unfunded Interest Rate Swap</t>
  </si>
  <si>
    <t>Funded Interest Rate Swap</t>
  </si>
  <si>
    <t>יומי</t>
  </si>
  <si>
    <t>שבועי</t>
  </si>
  <si>
    <t>חודשי</t>
  </si>
  <si>
    <t>רבעוני</t>
  </si>
  <si>
    <t>חצי-שנתי</t>
  </si>
  <si>
    <t>שנתי</t>
  </si>
  <si>
    <t>ללא</t>
  </si>
  <si>
    <t>Delivery</t>
  </si>
  <si>
    <t>האם קיים קנס בגין יציאה מוקדמת</t>
  </si>
  <si>
    <t>מועד ההתקשרות בעסקה</t>
  </si>
  <si>
    <t>מועד סיום חוזי</t>
  </si>
  <si>
    <t>שער נכס הבסיס במועד ההתקשרות בעסקה</t>
  </si>
  <si>
    <t>נספח התחשבנות בטחונות - CSA</t>
  </si>
  <si>
    <t>נספח התחשבנות בטחונות (CSA)</t>
  </si>
  <si>
    <t>No-delivery</t>
  </si>
  <si>
    <t>שם קובץ לשמירה</t>
  </si>
  <si>
    <t>תלות/אי-תלות המשערך</t>
  </si>
  <si>
    <t>הערות והסברים</t>
  </si>
  <si>
    <t>CBOE - Chicago Board Options Exchange</t>
  </si>
  <si>
    <t>ICE - Intercontinental Exchange</t>
  </si>
  <si>
    <t>מדינה/איזור גאוגרפי</t>
  </si>
  <si>
    <t>מתכות</t>
  </si>
  <si>
    <t>סחורות חקלאיות רכות</t>
  </si>
  <si>
    <t>בעלי חיים</t>
  </si>
  <si>
    <t>גרעינים וחיטה</t>
  </si>
  <si>
    <t>מדדי סחורות</t>
  </si>
  <si>
    <t>ריבית ואג"ח</t>
  </si>
  <si>
    <t>Debt Infrastructure</t>
  </si>
  <si>
    <t>Opportunistic Infrastructure</t>
  </si>
  <si>
    <t>Value Added Infrastructure</t>
  </si>
  <si>
    <t>Value Added Real Estate</t>
  </si>
  <si>
    <t>Opportunistic Real Estate</t>
  </si>
  <si>
    <t>Distressed Real Estate</t>
  </si>
  <si>
    <t>Direct Lending Debt</t>
  </si>
  <si>
    <t>Mezzanine Debt</t>
  </si>
  <si>
    <t>Special Situations Debt</t>
  </si>
  <si>
    <t>Venture Debt</t>
  </si>
  <si>
    <t>Leveraged Buyout</t>
  </si>
  <si>
    <t>Growth Venture Capital</t>
  </si>
  <si>
    <t>Seed/Early Stage Venture Capital</t>
  </si>
  <si>
    <t>מטבע פעילות</t>
  </si>
  <si>
    <t>קרקע/זכויות מקרקעין</t>
  </si>
  <si>
    <t>מדדי מניות</t>
  </si>
  <si>
    <t>Unfunded Total Return/Equity Swap</t>
  </si>
  <si>
    <t>Funded Total Return/Equity Swap</t>
  </si>
  <si>
    <t>סטנדרד &amp; פורסס מעלות בע"מ (S&amp;P)</t>
  </si>
  <si>
    <t>מידרוג בע"מ (Moody's)</t>
  </si>
  <si>
    <t>Moody's Investor Service</t>
  </si>
  <si>
    <t>A.M Best Company, Inc</t>
  </si>
  <si>
    <t>Standard &amp; Poor's Corporation</t>
  </si>
  <si>
    <t>Fitch Investors Service, L.P.</t>
  </si>
  <si>
    <t>DBRS Ratings Limited.</t>
  </si>
  <si>
    <t>Egan-Jones Ratings Co.</t>
  </si>
  <si>
    <t>HR Ratings de México, S.A. de C.V.</t>
  </si>
  <si>
    <t>Kroll Bond Rating Agency, Inc</t>
  </si>
  <si>
    <t>Japan Credit Rating Agency Ltd.</t>
  </si>
  <si>
    <t>Not rated</t>
  </si>
  <si>
    <t>Egan-Jones</t>
  </si>
  <si>
    <t>אג"ח מובנות</t>
  </si>
  <si>
    <t>הוראות למילוי הדיווח:</t>
  </si>
  <si>
    <t>SPAC</t>
  </si>
  <si>
    <t>Special Puropse Acquistion Company/Blank Check Company</t>
  </si>
  <si>
    <t>מספר עסקה (רגל 1)</t>
  </si>
  <si>
    <t>מספר עסקה (רגל 2)</t>
  </si>
  <si>
    <t>מבנה לוח סילוקין</t>
  </si>
  <si>
    <t>מועד פדיון</t>
  </si>
  <si>
    <t>שפיצר</t>
  </si>
  <si>
    <t>קרן שווה</t>
  </si>
  <si>
    <t xml:space="preserve">אחר </t>
  </si>
  <si>
    <t>נגזרי אשראי</t>
  </si>
  <si>
    <t>שעבוד שוטף</t>
  </si>
  <si>
    <t>בטוחה פיזית אחרת</t>
  </si>
  <si>
    <t>בטוחה פיננסית אחרת</t>
  </si>
  <si>
    <t>ח.פ.</t>
  </si>
  <si>
    <t>LEI</t>
  </si>
  <si>
    <t>SWIFT</t>
  </si>
  <si>
    <t>מספר שותפות</t>
  </si>
  <si>
    <t>מרשם</t>
  </si>
  <si>
    <t>דרכון</t>
  </si>
  <si>
    <t>ת"ז</t>
  </si>
  <si>
    <t>צד נגדי - Counterparty</t>
  </si>
  <si>
    <r>
      <t xml:space="preserve">פרטי האחראי על הדיווח </t>
    </r>
    <r>
      <rPr>
        <b/>
        <u/>
        <sz val="11"/>
        <color theme="1"/>
        <rFont val="Arial"/>
        <family val="2"/>
      </rPr>
      <t>בגוף המוסדי</t>
    </r>
  </si>
  <si>
    <t>HR Ratings</t>
  </si>
  <si>
    <t>בלון</t>
  </si>
  <si>
    <t>סוג הריבית</t>
  </si>
  <si>
    <t>משתנה</t>
  </si>
  <si>
    <t xml:space="preserve">קבועה </t>
  </si>
  <si>
    <t>Telbor</t>
  </si>
  <si>
    <t>בולט (Bullet)</t>
  </si>
  <si>
    <t>Co-Investment/Direct</t>
  </si>
  <si>
    <t>זכויות אוויר (Air Rights)</t>
  </si>
  <si>
    <t>שיטת החילוץ</t>
  </si>
  <si>
    <t>Residual</t>
  </si>
  <si>
    <t>Comparison</t>
  </si>
  <si>
    <t xml:space="preserve">שיטה השוואתית </t>
  </si>
  <si>
    <t>Discounted Cash Flows</t>
  </si>
  <si>
    <t xml:space="preserve">היוון תזרים </t>
  </si>
  <si>
    <t>Direct Capitalization</t>
  </si>
  <si>
    <t>שיטת ההכנסה</t>
  </si>
  <si>
    <t>Large cap</t>
  </si>
  <si>
    <t>Mid cap</t>
  </si>
  <si>
    <t>Small cap</t>
  </si>
  <si>
    <t>שיעור הקנס בגין יציאה מוקדמת</t>
  </si>
  <si>
    <t>מניות, מניות בכורה ויחידות השתתפות</t>
  </si>
  <si>
    <t>יחידות השתתפות</t>
  </si>
  <si>
    <t>לא סחיר נגזרים אחרים</t>
  </si>
  <si>
    <t>לא סחיר מניות, מניות בכורה ויחידות השתתפות</t>
  </si>
  <si>
    <t>פקטור נוסף</t>
  </si>
  <si>
    <t>סוג הנכס</t>
  </si>
  <si>
    <t>מניות לא סחירות</t>
  </si>
  <si>
    <t>מניות בכורה לא סחירות</t>
  </si>
  <si>
    <t>יחידות השתתפות אינשורטק</t>
  </si>
  <si>
    <t>יחידות השתתפות פינטק</t>
  </si>
  <si>
    <t>יחידות השתתפות תשתיות</t>
  </si>
  <si>
    <t>חברה מוחזקת</t>
  </si>
  <si>
    <t>יחידות השתתפות אחרות</t>
  </si>
  <si>
    <t>חברת בת</t>
  </si>
  <si>
    <t>חברה כלולה</t>
  </si>
  <si>
    <t>PIPE</t>
  </si>
  <si>
    <t xml:space="preserve">תאריך אחרון בו נבחנה בפועל ירידת ערך </t>
  </si>
  <si>
    <t>NYSE</t>
  </si>
  <si>
    <t>AMEX</t>
  </si>
  <si>
    <t>ASX</t>
  </si>
  <si>
    <t>NASDAQ</t>
  </si>
  <si>
    <t>JPX</t>
  </si>
  <si>
    <t>ADX</t>
  </si>
  <si>
    <t>BOVESPA</t>
  </si>
  <si>
    <t>BSE</t>
  </si>
  <si>
    <t>CME</t>
  </si>
  <si>
    <t>CBOE</t>
  </si>
  <si>
    <t>EURONEXT</t>
  </si>
  <si>
    <t>EUREX</t>
  </si>
  <si>
    <t>FWB</t>
  </si>
  <si>
    <t>HKSE</t>
  </si>
  <si>
    <t>ICE</t>
  </si>
  <si>
    <t>ISE</t>
  </si>
  <si>
    <t>JSE</t>
  </si>
  <si>
    <t>KRX</t>
  </si>
  <si>
    <t>LSE</t>
  </si>
  <si>
    <t>MICEX - RTS</t>
  </si>
  <si>
    <t>NSE</t>
  </si>
  <si>
    <t>SSE</t>
  </si>
  <si>
    <t>SZSE</t>
  </si>
  <si>
    <t>SGX</t>
  </si>
  <si>
    <t>BME</t>
  </si>
  <si>
    <t>SIX</t>
  </si>
  <si>
    <t>TSEC</t>
  </si>
  <si>
    <t>TSE</t>
  </si>
  <si>
    <t>TSX</t>
  </si>
  <si>
    <t>קופה קטנה</t>
  </si>
  <si>
    <t>השקעה בחברות מוחזקות</t>
  </si>
  <si>
    <t>יש לבחור תחום:</t>
  </si>
  <si>
    <t>יש לדווח לפי ההנחיות בחלק ג' לנספח 5.4.3.2 שבפרק 3 שבחלק 4 לשער 5 בחוזר המאוחד - "רשימת נכסים ברמת הנכס הבודד".</t>
  </si>
  <si>
    <t>ח.פ. הגוף המוסדי:</t>
  </si>
  <si>
    <t>מלזיה</t>
  </si>
  <si>
    <t>p</t>
  </si>
  <si>
    <t>שנה</t>
  </si>
  <si>
    <t>רבעון</t>
  </si>
  <si>
    <t>01</t>
  </si>
  <si>
    <t>02</t>
  </si>
  <si>
    <t>03</t>
  </si>
  <si>
    <t>04</t>
  </si>
  <si>
    <t>קרן ביטוח הדדי לחברי הסתדרות עובדי המדינה בישראל בע"מ</t>
  </si>
  <si>
    <t>החברה המנהלת של קרן השתלמות של עובדי חברת החשמל לישראל בע"מ</t>
  </si>
  <si>
    <t>החברה לניהול קרן השתלמות לשופטים בע"מ</t>
  </si>
  <si>
    <t>עוצ"מ חברה לניהול קופות גמל והשתלמות בע"מ</t>
  </si>
  <si>
    <t>החברה לניהול קופת התגמולים והפנסיה של עובדי הסוכנות היהודית לארץ ישראל בע"מ</t>
  </si>
  <si>
    <t>יהב אחים ואחיות - חברה לניהול קופות גמל בע"מ</t>
  </si>
  <si>
    <t>קרן הביטוח והפנסיה של פועלי בנין ועבודות ציבוריות אגודה שיתופית בע"מ</t>
  </si>
  <si>
    <t>קרן ביטוח ופנסיה לפועלים חקלאים ובלתי מקצועיים בישראל אגודה שיתופית בע"מ</t>
  </si>
  <si>
    <t>מבטחים מוסד לביטוח סוציאלי של העובדים בע"מ</t>
  </si>
  <si>
    <t>קרן מקפת מרכז לפנסיה ותגמולים אגודה שיתופית בע"מ</t>
  </si>
  <si>
    <t>רעות חברה לניהול קופות גמל בע"מ</t>
  </si>
  <si>
    <t>כלל פנסיה וגמל בע"מ</t>
  </si>
  <si>
    <t>קופת תגמולים של עובדי אל על נתיבי אוויר לישראל בע"מ אגודה שיתופית</t>
  </si>
  <si>
    <t>עגור חברה לניהול קופות גמל וקרנות השתלמות בע"מ</t>
  </si>
  <si>
    <t>ילין לפידות ניהול קופות גמל בע"מ</t>
  </si>
  <si>
    <t>אלטשולר שחם גמל ופנסיה בע"מ</t>
  </si>
  <si>
    <t>מגדל מקפת קרנות פנסיה וקופות גמל בע"מ</t>
  </si>
  <si>
    <t>מחר - חברה לניהול קופות גמל בע"מ</t>
  </si>
  <si>
    <t>מחוג - מינהל גמל לעובדי חברת חשמל לישראל בע"מ</t>
  </si>
  <si>
    <t>שיבולת - חברה לניהול קופות גמל בע"מ</t>
  </si>
  <si>
    <t>מנורה מבטחים פנסיה וגמל בע"מ</t>
  </si>
  <si>
    <t>מנורה מבטחים והסתדרות המהנדסים ניהול קופות גמל בע"מ</t>
  </si>
  <si>
    <t>תגמולים של עובדים בעירית ת"א-יפו א.ש. בע"מ</t>
  </si>
  <si>
    <t>חברה לניהול קופות גמל של העובדים בעיריית תל - אביב יפו בע"מ</t>
  </si>
  <si>
    <t>ק.ל.ע. - חברה לניהול קרן השתלמות לעובדים סוציאליים בע"מ</t>
  </si>
  <si>
    <t>חברת הגמל לעובדי האוניברסיטה העברית בע"מ</t>
  </si>
  <si>
    <t>קופת"ג של עובדי עירית חיפה</t>
  </si>
  <si>
    <t>קרנות השתלמות למורים ולגננות - חברה מנהלת בע"מ</t>
  </si>
  <si>
    <t>קרנות השתלמות למורים תיכוניים, מורי סמינרים ומפקחים - חברה מנהלת בע"מ</t>
  </si>
  <si>
    <t>החברה לניהול קרן ההשתלמות להנדסאים וטכנאים בע"מ</t>
  </si>
  <si>
    <t>הנדסאים וטכנאים - חברה לניהול קופות גמל בע"מ</t>
  </si>
  <si>
    <t>הראל פנסיה וגמל בע"מ</t>
  </si>
  <si>
    <t>קרן החסכון לצבא הקבע - חברה לניהול קופות גמל בע"מ</t>
  </si>
  <si>
    <t>החברה המנהלת של מינהל קרן ההשתלמות לפקידים עובדי המנהל והשירותים בע"מ</t>
  </si>
  <si>
    <t>ארם גמולים - חברה לניהול קופות גמל בע''מ</t>
  </si>
  <si>
    <t>החברה לניהול קרן השתלמות למשפטנים בע"מ</t>
  </si>
  <si>
    <t>החברה לניהול קרן השתלמות לאקדמאים במדעי החברה והרוח בע"מ</t>
  </si>
  <si>
    <t>לאומי קמ"פ בע"מ</t>
  </si>
  <si>
    <t>עוצ"מ - אגודה שיתופית לניהול קופות גמל בע"מ</t>
  </si>
  <si>
    <t>החברה המנהלת של רום קרן ההשתלמות לעובדי הרשויות המקומיות בע"מ</t>
  </si>
  <si>
    <t>יהב - פ.ר.ח. - חברה לניהול קופות גמל בע"מ</t>
  </si>
  <si>
    <t>קו הבריאות חברה לניהול קופות גמל בע"מ</t>
  </si>
  <si>
    <t>עמ"י - חברה לניהול קופות גמל ענפיות בע"מ</t>
  </si>
  <si>
    <t>עו"ס - חברה לניהול קופות גמל בע"מ</t>
  </si>
  <si>
    <t>החברה לניהול קרן ההשתלמות לעובדי המדינה בע"מ</t>
  </si>
  <si>
    <t>אנליסט קופות גמל בע"מ</t>
  </si>
  <si>
    <t>קופת תגמולים של עובדי התעשיה האוירית לישראל בע"מ</t>
  </si>
  <si>
    <t>לעתיד חברה לניהול קרנות פנסיה בע"מ</t>
  </si>
  <si>
    <t>גילעד גימלאות לעובדים דתיים בע"מ</t>
  </si>
  <si>
    <t>קופת הפנסיה לעובדי הדסה בע"מ</t>
  </si>
  <si>
    <t>קרן הגמלאות של חברי אגד בע"מ</t>
  </si>
  <si>
    <t>החברה המנהלת של קרן הגמלאות של חברי "דן" בע"מ</t>
  </si>
  <si>
    <t>חברת ב'ת למ'ד דל'ת בע"מ</t>
  </si>
  <si>
    <t>שם גוף מוסדי</t>
  </si>
  <si>
    <t>יש לבחור את הגוף המוסדי:</t>
  </si>
  <si>
    <t>מנורה מבטחים ביטוח בע"מ</t>
  </si>
  <si>
    <t>הפניקס חברה לביטוח בע"מ</t>
  </si>
  <si>
    <t>כלל חברה לביטוח בע"מ</t>
  </si>
  <si>
    <t>איילון חברה לביטוח בע"מ</t>
  </si>
  <si>
    <t>הכשרה חברה לביטוח בע"מ</t>
  </si>
  <si>
    <t>מגדל חברה לביטוח בע"מ</t>
  </si>
  <si>
    <t>איי. די. איי. חברה לביטוח בע"מ</t>
  </si>
  <si>
    <t>הראל חברה לביטוח בע"מ</t>
  </si>
  <si>
    <t>ב.ס.ס.ח. - החברה הישראלית לביטוח אשראי בע"מ</t>
  </si>
  <si>
    <t>דיויד שילד חברה לביטוח בע"מ</t>
  </si>
  <si>
    <t>ווישור חברה לביטוח בע"מ</t>
  </si>
  <si>
    <t>ליברה חברה לביטוח בע"מ</t>
  </si>
  <si>
    <t>ענבל חברה לביטוח בע"מ</t>
  </si>
  <si>
    <t>שומרה חברה לביטוח בע"מ</t>
  </si>
  <si>
    <t>יש לבחור את רבעון הדיווח:</t>
  </si>
  <si>
    <t>יש לבחור את שנת הדיווח:</t>
  </si>
  <si>
    <t>ש. שלמה חברה לביטוח בע"מ</t>
  </si>
  <si>
    <t>שם גיליון
(רלוונטי לגיליונות עם עמודה "מאפיין עיקרי")</t>
  </si>
  <si>
    <t>החברה לניהול קרן השתלמות לביוכימאים  ומקרוביולוגים בע"מ</t>
  </si>
  <si>
    <t>מספר קונסורציום/ סינדיקציה</t>
  </si>
  <si>
    <t>NASDAQD</t>
  </si>
  <si>
    <t>אג"ח סחיר</t>
  </si>
  <si>
    <t>אג"ח לא סחיר</t>
  </si>
  <si>
    <t>מניות סחירות</t>
  </si>
  <si>
    <t>האם מדובר בקובץ לממומנה או לציבור:</t>
  </si>
  <si>
    <t>לממונה</t>
  </si>
  <si>
    <t>לציבור</t>
  </si>
  <si>
    <t>בתכנון/בהיתרים</t>
  </si>
  <si>
    <t>בהסבה/שינויי ייעוד</t>
  </si>
  <si>
    <t>בהסבה/שינוי ייעוד – אם מעל ל-50% משווי הנכס מוסב לשימוש אחר.</t>
  </si>
  <si>
    <t>סך הכל נכסים</t>
  </si>
  <si>
    <t>ישראל/חו"ל</t>
  </si>
  <si>
    <t>מדינה לפי חשיפה כלכלית</t>
  </si>
  <si>
    <t>בעל עניין/צד קשור</t>
  </si>
  <si>
    <t>אג"ח להמרה לא צמוד למדד המחירים לצרכן</t>
  </si>
  <si>
    <t>בהשאלה</t>
  </si>
  <si>
    <t>סטאטוס סחירות</t>
  </si>
  <si>
    <t>חץ</t>
  </si>
  <si>
    <t>פיקדון חשכ"ל</t>
  </si>
  <si>
    <t>תדירות Reset</t>
  </si>
  <si>
    <t>יחס המרה</t>
  </si>
  <si>
    <t>נדל"ן אחר - נדל"ן מניב</t>
  </si>
  <si>
    <t>נדל"ן אחר - נדל"ן לא מניב</t>
  </si>
  <si>
    <t>נדל"ן אחר - קרקע</t>
  </si>
  <si>
    <t>שער הנגזר במועד ההתקשרות בעסקה</t>
  </si>
  <si>
    <t>שיעור אחזקה באמצעי שליטה</t>
  </si>
  <si>
    <t>החוב נחות</t>
  </si>
  <si>
    <t>החוב לא נחות</t>
  </si>
  <si>
    <t>תשואה לפדיון</t>
  </si>
  <si>
    <t>שיעור ריבית בגין אי-ניצול מסגרת האשראי</t>
  </si>
  <si>
    <t>קונסורציום/סינדיקציה</t>
  </si>
  <si>
    <t>Private Equity in Public Equity</t>
  </si>
  <si>
    <t>תאריך פקיעת פיקדון</t>
  </si>
  <si>
    <t>נכס בסיס/סוג הנכס</t>
  </si>
  <si>
    <t>יחיד שאינו עמית/מבוטח</t>
  </si>
  <si>
    <t>עמית/מבוטח</t>
  </si>
  <si>
    <t>רובוטיקה ותלת מימד</t>
  </si>
  <si>
    <t>ציוד תקשורת</t>
  </si>
  <si>
    <t>אנרגיה מתחדשת</t>
  </si>
  <si>
    <t>פודטק</t>
  </si>
  <si>
    <t>אשראי חוץ בנקאי</t>
  </si>
  <si>
    <t>רשתות שיווק</t>
  </si>
  <si>
    <t>נדל"ן מניב בישראל</t>
  </si>
  <si>
    <t>נדל"ן מניב בחו"ל</t>
  </si>
  <si>
    <t>אלקטרוניקה ואופטיקה</t>
  </si>
  <si>
    <t>ביטחוניות</t>
  </si>
  <si>
    <t>חברות מעטפת</t>
  </si>
  <si>
    <t>קנאביס</t>
  </si>
  <si>
    <t>מניה</t>
  </si>
  <si>
    <t>מדד</t>
  </si>
  <si>
    <t>קרן סל</t>
  </si>
  <si>
    <t>סחורה</t>
  </si>
  <si>
    <t>שכבת חוב (Tranche) בדרוג AA- ומעלה</t>
  </si>
  <si>
    <t>שכבת חוב (Tranche) בדרוג BBB- ומעלה</t>
  </si>
  <si>
    <t>שכבת חוב (Tranche) בדרוג BB+ ומטה</t>
  </si>
  <si>
    <t>מירון בקרן פנסיה ותיקה</t>
  </si>
  <si>
    <t>ערד בקרן פנסיה ותיקה</t>
  </si>
  <si>
    <t>ערד בקרן פנסיה מקיפה חדשה</t>
  </si>
  <si>
    <t>מספר קופה/קרן/ח.פ. עבור חברת ביטוח</t>
  </si>
  <si>
    <t>התחייבות להשקעה - קרן בפירוק</t>
  </si>
  <si>
    <t>התחייבות להשקעה - קרן בהנזלה</t>
  </si>
  <si>
    <t>התחייבות להשקעה - צמיתה</t>
  </si>
  <si>
    <t>כאשר מועד המחויבות להשקעה הוא ללא תאריך ספציפי.</t>
  </si>
  <si>
    <t>כאשר הקרן נמצאת בשלבי הנזלה (liquidation).</t>
  </si>
  <si>
    <t>כאשר המחויבות להשקעה מסתיימת במועד פירוק הקרן.</t>
  </si>
  <si>
    <t>שיעור הבטוחות מהחוב</t>
  </si>
  <si>
    <t>מועד עדכון אחרון לשווי הבטוחות</t>
  </si>
  <si>
    <t>מוצר מאוגח - שכבת חוב (Tranche) בדרוג AA- ומעלה</t>
  </si>
  <si>
    <t>מוצר מאוגח - שכבת חוב (Tranche) בדרוג BBB- ומעלה</t>
  </si>
  <si>
    <t>מוצר מאוגח - שכבת חוב (Tranche) בדרוג BB+ ומטה</t>
  </si>
  <si>
    <t>מוצר מאוגח - שכבת הון (Equity Tranche)</t>
  </si>
  <si>
    <t>אשראי קמעונאי</t>
  </si>
  <si>
    <t>אשראי בגין נדל"ן יזמי</t>
  </si>
  <si>
    <t>תאריך פקיעה</t>
  </si>
  <si>
    <t>אפיק השקעה מובטח תשואה</t>
  </si>
  <si>
    <t>שכבת הון (Equity Tranch)</t>
  </si>
  <si>
    <t>האם סווג כחוב בעייתי</t>
  </si>
  <si>
    <t xml:space="preserve">ישראל/חו"ל </t>
  </si>
  <si>
    <t xml:space="preserve">נכס או התחייבות בגין השלמת המדינה לתשואת היעד </t>
  </si>
  <si>
    <t>התאמה לשווי ההוגן</t>
  </si>
  <si>
    <t>שיעור תוספת/הפחתה לריבית העוגן</t>
  </si>
  <si>
    <t>זכות פירעון מוקדם</t>
  </si>
  <si>
    <t>ni</t>
  </si>
  <si>
    <t>nf</t>
  </si>
  <si>
    <t>תזרים מזומנים</t>
  </si>
  <si>
    <t>לא חסום בהשעיה</t>
  </si>
  <si>
    <t>לא חסום בהשאלה</t>
  </si>
  <si>
    <t>חסום בהשעיה</t>
  </si>
  <si>
    <t>חסום בהשאלה</t>
  </si>
  <si>
    <t>ני"ע אשר מכירתו מוגבלת לפי הוראות דין או חוזה לתקופה שנקבעה.</t>
  </si>
  <si>
    <t xml:space="preserve">ני"ע שהמסחר בו בזירת המסחר בה הור נסחר הופסק לפרק זמן </t>
  </si>
  <si>
    <t>בטחונות לתקופה של מעל 3 חודשים</t>
  </si>
  <si>
    <t>ריבית בנק ישראל</t>
  </si>
  <si>
    <t>ריבית פריים</t>
  </si>
  <si>
    <t>Mega cap</t>
  </si>
  <si>
    <t>מדדים</t>
  </si>
  <si>
    <t>ריביות</t>
  </si>
  <si>
    <t>מט"ח/מט"ח</t>
  </si>
  <si>
    <t>מט"ח/₪</t>
  </si>
  <si>
    <t>השקעה ואחזקות</t>
  </si>
  <si>
    <t>התחייבות הממשלה בגין אי העלאת גיל הפרישה לנשים</t>
  </si>
  <si>
    <t>סיוע ממשלתי</t>
  </si>
  <si>
    <t>דיבידנד לקבל</t>
  </si>
  <si>
    <t>הפרשה למס</t>
  </si>
  <si>
    <t>התחייבות Forward</t>
  </si>
  <si>
    <t>חוב בפיגור</t>
  </si>
  <si>
    <t>חייבים בגין מקדמות</t>
  </si>
  <si>
    <t xml:space="preserve">חייבים בגין עסקה עתידית </t>
  </si>
  <si>
    <t xml:space="preserve">חייבים בגין תקבולים </t>
  </si>
  <si>
    <t xml:space="preserve">חייבים בנאמנות </t>
  </si>
  <si>
    <t>חייבים הלוואות</t>
  </si>
  <si>
    <t>חייבים העברות</t>
  </si>
  <si>
    <t>חייבים וזכאים</t>
  </si>
  <si>
    <t>חייבים וזכאים בגין שיקוף</t>
  </si>
  <si>
    <t>חייבים וזכאים מס</t>
  </si>
  <si>
    <t>חייבים וזכאים עמיתים</t>
  </si>
  <si>
    <t>חייבים זכאים במט"ח</t>
  </si>
  <si>
    <t>חייבים זכאים בש"ח</t>
  </si>
  <si>
    <t>חייבים/זכאים עמלת up front</t>
  </si>
  <si>
    <t>יצירות אומנות</t>
  </si>
  <si>
    <t>מס במקור</t>
  </si>
  <si>
    <t>מעבר הפרשים</t>
  </si>
  <si>
    <t>מעבר מיזוגים</t>
  </si>
  <si>
    <t>מעבר נכסים</t>
  </si>
  <si>
    <t>מעבר פקדונות</t>
  </si>
  <si>
    <t>מקדמות מס</t>
  </si>
  <si>
    <t>עודפים</t>
  </si>
  <si>
    <t>פיגורים</t>
  </si>
  <si>
    <t>קיקר</t>
  </si>
  <si>
    <t>קרנות היי טק</t>
  </si>
  <si>
    <t>שם הבנק</t>
  </si>
  <si>
    <t>שם מנפיק</t>
  </si>
  <si>
    <t>מספר מזהה לווה</t>
  </si>
  <si>
    <t>סוג מספר מזהה לווה</t>
  </si>
  <si>
    <t>שם הלוואה</t>
  </si>
  <si>
    <t>מספר הלוואה</t>
  </si>
  <si>
    <t>שער הלוואה</t>
  </si>
  <si>
    <t xml:space="preserve">סוג מספר מזהה מנפיק </t>
  </si>
  <si>
    <t>שם גורם משערך</t>
  </si>
  <si>
    <t>תאריך העמדת הלוואה</t>
  </si>
  <si>
    <t>תאריך העמדת מסגרת אשראי</t>
  </si>
  <si>
    <t>נדל"ן מניב</t>
  </si>
  <si>
    <t>נדל"ן לא מניב</t>
  </si>
  <si>
    <t>שיעור החזקה בקרן השקעה</t>
  </si>
  <si>
    <t>גורם מצטט</t>
  </si>
  <si>
    <t>נכס בסיס (כתב אופציה)</t>
  </si>
  <si>
    <t>מדינת התאגדות קרן השקעה</t>
  </si>
  <si>
    <t>סוג מספר מזהה מנפיק</t>
  </si>
  <si>
    <t>מספר מזהה בנק</t>
  </si>
  <si>
    <t>סוג מספר מזהה בנק</t>
  </si>
  <si>
    <t>תזרים מפרויקטים</t>
  </si>
  <si>
    <t>שעבוד שלילי</t>
  </si>
  <si>
    <t>תאריך העמדת התחייבות לקרן השקעה</t>
  </si>
  <si>
    <t>מספר מזהה קרן השקעה</t>
  </si>
  <si>
    <t>שם קרן השקעה</t>
  </si>
  <si>
    <t>שיעור יתרת מסגרת אשראי</t>
  </si>
  <si>
    <t>פרייבט אקוויטי</t>
  </si>
  <si>
    <t>משאבים טבעיים</t>
  </si>
  <si>
    <t>סוג מספר מזהה קרן השקעות</t>
  </si>
  <si>
    <t>סוג מספר מזהה מנהל קרן השקעות</t>
  </si>
  <si>
    <t>סוג מספר קרן השקעה</t>
  </si>
  <si>
    <t>מיקום משרד השותף הכללי</t>
  </si>
  <si>
    <t>מסגרות אשראי</t>
  </si>
  <si>
    <t>יתרות התחייבויות להשקעה</t>
  </si>
  <si>
    <t>חודש הבדיקה</t>
  </si>
  <si>
    <t>חודש הנפקת שכבה</t>
  </si>
  <si>
    <t>Equity Funds</t>
  </si>
  <si>
    <t>Bond/Fixed Income Funds</t>
  </si>
  <si>
    <t>Commodity Funds</t>
  </si>
  <si>
    <t>Currency Funds</t>
  </si>
  <si>
    <t>Sustainable Funds</t>
  </si>
  <si>
    <t>Asset Allocation Funds</t>
  </si>
  <si>
    <t>Index Funds</t>
  </si>
  <si>
    <t>Real Estate Funds</t>
  </si>
  <si>
    <t>מספר תאגיד או שותפות בחו"ל</t>
  </si>
  <si>
    <t>שווי הבטוחות העומדות כנגד ההלוואה</t>
  </si>
  <si>
    <t>אג"ח שנרכש ביון 04/11/2008 ועד 31/03/2015 ונמדד בעלות מופחתת</t>
  </si>
  <si>
    <t>אג"ח לא סחיר שנרכש בין 04/11/2008 ועד 31/03/2015 ונמדד לפי עלות מופחתת</t>
  </si>
  <si>
    <t>שווי הוגן (בש"ח)</t>
  </si>
  <si>
    <t>דירוג הבנק</t>
  </si>
  <si>
    <t>ערך נקוב (יחידות)</t>
  </si>
  <si>
    <t>יתרות התחייבות להשקעה</t>
  </si>
  <si>
    <t>חברת ציטוט</t>
  </si>
  <si>
    <t>סימול בנק</t>
  </si>
  <si>
    <t xml:space="preserve">דירוג הלוואה/המנפיק </t>
  </si>
  <si>
    <t xml:space="preserve">דירוג נייר הערך/הלוואה/המנפיק </t>
  </si>
  <si>
    <t>הלוואה</t>
  </si>
  <si>
    <t>שם שותף כללי קרן השקעות</t>
  </si>
  <si>
    <t>סוג מספר מזהה שותף כללי קרן השקעות</t>
  </si>
  <si>
    <t>מדינת מיקום נדל"ן</t>
  </si>
  <si>
    <t>מדינה לפי חשיפה כלכלית; מדינת התאגדות קרן השקעה, מיקום משרד השותף הכללי, מדינת מיקום נדל"ן</t>
  </si>
  <si>
    <t>מספר קרן</t>
  </si>
  <si>
    <t>שם הנכס האחר</t>
  </si>
  <si>
    <t>מספר הנכס האחר</t>
  </si>
  <si>
    <t>שווי הוגן (במטבע הפעילות)</t>
  </si>
  <si>
    <t>עלות מופחתת (במטבע הפעילות)</t>
  </si>
  <si>
    <t>שם גיליון</t>
  </si>
  <si>
    <t>שם סעיף</t>
  </si>
  <si>
    <t>מניות, מב"כ ויה"ש</t>
  </si>
  <si>
    <t>לא סחיר מניות, מב"כ ויה"ש</t>
  </si>
  <si>
    <t>מספר מזהה שותף כללי קרן השקעות</t>
  </si>
  <si>
    <t>תאריך עסקה</t>
  </si>
  <si>
    <t>שער פיקדון</t>
  </si>
  <si>
    <t>סכום מסגרת האשראי הראשוני (במטבע הפעילות)</t>
  </si>
  <si>
    <t>תאריך פקיעת מחויבות להשקעה</t>
  </si>
  <si>
    <t>מטבע פעילות (רגל 1)</t>
  </si>
  <si>
    <t>מטבע פעילות (רגל 2)</t>
  </si>
  <si>
    <t>מספר סעיף</t>
  </si>
  <si>
    <t>in</t>
  </si>
  <si>
    <t>ca</t>
  </si>
  <si>
    <t>אינפיניטי השתלמות, גמל ופנסיה בע"מ</t>
  </si>
  <si>
    <t>מור גמל ופנסיה בע"מ</t>
  </si>
  <si>
    <t>סחיר</t>
  </si>
  <si>
    <t>מושעה</t>
  </si>
  <si>
    <t>נכסי עמיתים - קופות גמל</t>
  </si>
  <si>
    <t>נכסי עמיתים - קרנות פנסיה</t>
  </si>
  <si>
    <t>נכסי אפיק השקעה מובטח תשואה</t>
  </si>
  <si>
    <t>נכסי נוסטרו - חברת ביטוח</t>
  </si>
  <si>
    <t>נכסי מבוטחים - חברת ביטוח</t>
  </si>
  <si>
    <t>נכסי נוסטרו - חברה מנהלת</t>
  </si>
  <si>
    <t>pn</t>
  </si>
  <si>
    <t>gm</t>
  </si>
  <si>
    <t>סוג קובץ</t>
  </si>
  <si>
    <t>יעוד הקובץ</t>
  </si>
  <si>
    <t>מאפיין הלווואת מתואמות זכויות מקרקעין</t>
  </si>
  <si>
    <t>נדל"ן מניב - משרדים</t>
  </si>
  <si>
    <t>נדל"ן מניב
 - מסחר</t>
  </si>
  <si>
    <t>נדל"ן מניב
 - מגורים (כולל דיור מוגן)</t>
  </si>
  <si>
    <t>נדל"ן מניב
 - מלונאות</t>
  </si>
  <si>
    <t>נדל"ן מניב
 - לוגיסטיקה</t>
  </si>
  <si>
    <t>נדל"ן מניב
 - תעשייה</t>
  </si>
  <si>
    <t>נדל"ן מניב
 - אחר/לא מסווג</t>
  </si>
  <si>
    <t>ייזום נדל"ן לבניה של נכס ספציפי - משרדים</t>
  </si>
  <si>
    <t>ייזום נדל"ן לבניה של נכס ספציפי - מסחר</t>
  </si>
  <si>
    <t>ייזום נדל"ן לבניה של נכס ספציפי - מגורים (כולל דיור מוגן)</t>
  </si>
  <si>
    <t>ייזום נדל"ן לבניה של נכס ספציפי -   מזה: בליווי פיננסי סגור</t>
  </si>
  <si>
    <t>ייזום נדל"ן לבניה של נכס ספציפי - מלונאות</t>
  </si>
  <si>
    <t>ייזום נדל"ן לבניה של נכס ספציפי - לוגיסטיקה</t>
  </si>
  <si>
    <t>ייזום נדל"ן לבניה של נכס ספציפי - תעשייה</t>
  </si>
  <si>
    <t>ייזום נדל"ן לבניה של נכס ספציפי - אחר/לא מסווג</t>
  </si>
  <si>
    <t>קבוצות רכישה - משרדים</t>
  </si>
  <si>
    <t>קבוצות רכישה - מסחר</t>
  </si>
  <si>
    <t>קבוצות רכישה - מגורים (כולל דיור מוגן)</t>
  </si>
  <si>
    <t>קבוצות רכישה - אחר/לא מסווג</t>
  </si>
  <si>
    <t>קרקעות - משרדים</t>
  </si>
  <si>
    <t>קרקעות - מסחר</t>
  </si>
  <si>
    <t>קרקעות - מגורים (כולל דיור מוגן)</t>
  </si>
  <si>
    <t>קרקעות - מלונאות</t>
  </si>
  <si>
    <t>קרקעות - לוגיסטיקה</t>
  </si>
  <si>
    <t>קרקעות - תעשייה</t>
  </si>
  <si>
    <t>קרקעות - אחר/לא מסווג</t>
  </si>
  <si>
    <t>קרקעות - שאינן זמינות לבניה</t>
  </si>
  <si>
    <t>אשראי לקבלנים - הון חוזר</t>
  </si>
  <si>
    <t>אשראי לקבלנים - ערבויות מכרז, ביצוע וכד'</t>
  </si>
  <si>
    <t>אשראי לקבלנים - למטרות ארוכות טווח</t>
  </si>
  <si>
    <t xml:space="preserve">אשראי אחר בענף הנדל"ן
 (לרבות אשראי לכל מטרה) - אשראי לפעילות הונית </t>
  </si>
  <si>
    <t>אשראי אחר בענף הנדל"ן
 (לרבות אשראי לכל מטרה) - אחר/לא מסווג</t>
  </si>
  <si>
    <t>זכות חזרה</t>
  </si>
  <si>
    <t>פעילות שוטפת של התאגיד - משרדים</t>
  </si>
  <si>
    <t>פעילות שוטפת של התאגיד - מסחר</t>
  </si>
  <si>
    <t>פעילות שוטפת של התאגיד - מגורים (כולל דיור מוגן)</t>
  </si>
  <si>
    <t>פעילות שוטפת של התאגיד - מלונאות</t>
  </si>
  <si>
    <t>פעילות שוטפת של התאגיד - אחר/לא מסווג</t>
  </si>
  <si>
    <t>קובץ דיווח עבור רשימת נכסים ברמת הנכס הבודד (חוזר גופים מוסדיים 2015-9-14)</t>
  </si>
  <si>
    <t>Distributors</t>
  </si>
  <si>
    <t>Office REITs</t>
  </si>
  <si>
    <t>Health Care REITs</t>
  </si>
  <si>
    <t>Retail REITs</t>
  </si>
  <si>
    <t>Air Freight &amp; Logistics</t>
  </si>
  <si>
    <t>Energy Equipment &amp; Services</t>
  </si>
  <si>
    <t>Oil, Gas &amp; Consumable Fuels</t>
  </si>
  <si>
    <t>Chemicals</t>
  </si>
  <si>
    <t>Construction Materials</t>
  </si>
  <si>
    <t>Containers &amp; Packaging</t>
  </si>
  <si>
    <t>Metals &amp; Mining</t>
  </si>
  <si>
    <t>Paper &amp; Forest Products</t>
  </si>
  <si>
    <t>Aerospace &amp; Defense</t>
  </si>
  <si>
    <t>Building Products</t>
  </si>
  <si>
    <t>Construction &amp; Engineering</t>
  </si>
  <si>
    <t>Electrical Equipment</t>
  </si>
  <si>
    <t>Industrial Conglomerates</t>
  </si>
  <si>
    <t>Machinery</t>
  </si>
  <si>
    <t>Trading Companies &amp; Distributors</t>
  </si>
  <si>
    <t>Commercial Services &amp; Supplies</t>
  </si>
  <si>
    <t>Professional Services</t>
  </si>
  <si>
    <t>Transportation Infrastructure</t>
  </si>
  <si>
    <t>Automobiles</t>
  </si>
  <si>
    <t>Household Durables</t>
  </si>
  <si>
    <t>Leisure Products</t>
  </si>
  <si>
    <t>Textiles, Apparel &amp; Luxury Goods</t>
  </si>
  <si>
    <t>Hotels, Restaurants &amp; Leisure</t>
  </si>
  <si>
    <t>Diversified Consumer Services</t>
  </si>
  <si>
    <t>Specialty Retail</t>
  </si>
  <si>
    <t>Beverages</t>
  </si>
  <si>
    <t>Food Products</t>
  </si>
  <si>
    <t>Tobacco</t>
  </si>
  <si>
    <t>Household Products</t>
  </si>
  <si>
    <t>Health Care Equipment &amp; Supplies</t>
  </si>
  <si>
    <t>Health Care Providers &amp; Services</t>
  </si>
  <si>
    <t>Health Care Technology</t>
  </si>
  <si>
    <t>Biotechnology</t>
  </si>
  <si>
    <t>Pharmaceuticals</t>
  </si>
  <si>
    <t>Life Sciences Tools &amp; Services</t>
  </si>
  <si>
    <t>Consumer Finance</t>
  </si>
  <si>
    <t>Capital Markets</t>
  </si>
  <si>
    <t>IT Services</t>
  </si>
  <si>
    <t>Software</t>
  </si>
  <si>
    <t>Communications Equipment</t>
  </si>
  <si>
    <t>Technology Hardware, Storage &amp; Peripherals</t>
  </si>
  <si>
    <t>Electronic Equipment, Instruments &amp; Components</t>
  </si>
  <si>
    <t>Diversified Telecommunication Services</t>
  </si>
  <si>
    <t>Wireless Telecommunication Services</t>
  </si>
  <si>
    <t>Electric Utilities</t>
  </si>
  <si>
    <t>Gas Utilities</t>
  </si>
  <si>
    <t>Multi-Utilities</t>
  </si>
  <si>
    <t>Water Utilities</t>
  </si>
  <si>
    <t>Independent Power and Renewable Electricity Producers</t>
  </si>
  <si>
    <t>Equity Real Estate Investment Trusts</t>
  </si>
  <si>
    <t>Industrial REITs</t>
  </si>
  <si>
    <t>Hotel &amp; Resort REITs</t>
  </si>
  <si>
    <t>Residential REITs</t>
  </si>
  <si>
    <t>Specialized REITs</t>
  </si>
  <si>
    <t>Real Estate Management &amp; Development</t>
  </si>
  <si>
    <t>מאפיין הלוואות מתואמות עבור זכויות מקרקעין</t>
  </si>
  <si>
    <t>סוג גורם משערך</t>
  </si>
  <si>
    <t>שיעור מסך נכסי השקעה</t>
  </si>
  <si>
    <t>חלוקה בפועל מקרן השקעה</t>
  </si>
  <si>
    <r>
      <t xml:space="preserve">נדל"ן </t>
    </r>
    <r>
      <rPr>
        <b/>
        <sz val="11"/>
        <color theme="1"/>
        <rFont val="Calibri"/>
        <family val="2"/>
        <scheme val="minor"/>
      </rPr>
      <t>שלא</t>
    </r>
    <r>
      <rPr>
        <sz val="11"/>
        <color theme="1"/>
        <rFont val="Calibri"/>
        <family val="2"/>
        <charset val="177"/>
        <scheme val="minor"/>
      </rPr>
      <t xml:space="preserve"> בגינו ניתנה ההלוואה</t>
    </r>
  </si>
  <si>
    <t>ידווח בקבצי נכסי הנוסטרו בלבד</t>
  </si>
  <si>
    <t>שווי מטבעי</t>
  </si>
  <si>
    <t>סכום המחויבות הראשוני (במטבע הדיווח של קרן ההשקעה)</t>
  </si>
  <si>
    <t>יתרת המחויבות לתקופת הדיווח (במטבע הדיווח של קרן ההשקעה)</t>
  </si>
  <si>
    <t>נחיתות חוזית</t>
  </si>
  <si>
    <t>קרן השקעה אחרת</t>
  </si>
  <si>
    <t>TASE-UP</t>
  </si>
  <si>
    <t>החזקה באפיק השקעה מובטח תשואה</t>
  </si>
  <si>
    <t>איחוד האמירויות הערביות</t>
  </si>
  <si>
    <t>אמריקה הצפונית</t>
  </si>
  <si>
    <t>אמריקה הדרומית</t>
  </si>
  <si>
    <t>אוקיאניה</t>
  </si>
  <si>
    <t>פלטפורמת TASE-UP</t>
  </si>
  <si>
    <t xml:space="preserve"> In liquidation/administration</t>
  </si>
  <si>
    <t>NAV (במטבע הדיווח של קרן ההשקעה)</t>
  </si>
  <si>
    <t>השקעה בחברה מוחזקת</t>
  </si>
  <si>
    <t>סכום לקבל (במטבע הפעילות)</t>
  </si>
  <si>
    <t>בשלבי רישום למסחר</t>
  </si>
  <si>
    <t>גלובלי ללא ארה"ב</t>
  </si>
  <si>
    <t>משולב</t>
  </si>
  <si>
    <t>גלובלי בלי ארה"ב</t>
  </si>
  <si>
    <t>שיעור מנכסי ההשקעה (רגל 2)</t>
  </si>
  <si>
    <t>שיעור מנכסי אפיק ההשקעה (רגל 2)</t>
  </si>
  <si>
    <t>שיעור מסך נכסי אפיק ההשקעה (רגל 2)</t>
  </si>
  <si>
    <t>לפי הגדרת MSCI</t>
  </si>
  <si>
    <t>מידע שניתן לדווח רק לרשות</t>
  </si>
  <si>
    <t>ערך נקוב</t>
  </si>
  <si>
    <t>שיעור תשואה בפועל במהלך הרבעון</t>
  </si>
  <si>
    <t>Diversified REITs</t>
  </si>
  <si>
    <t>Media</t>
  </si>
  <si>
    <t>Entertainment</t>
  </si>
  <si>
    <t>Interactive Media &amp; Services</t>
  </si>
  <si>
    <t>דרום קוריאה</t>
  </si>
  <si>
    <t>נורבגיה</t>
  </si>
  <si>
    <t>טייוואן</t>
  </si>
  <si>
    <t>ריבית</t>
  </si>
  <si>
    <t>לא סחיר</t>
  </si>
  <si>
    <t>השקעה בחברות מוחזקת</t>
  </si>
  <si>
    <t>איי הבתולה הבריטיים</t>
  </si>
  <si>
    <t>איי הבתולה של ארצות הברית</t>
  </si>
  <si>
    <t>(ומעלה ו/ או מדינה AA) אג"ח בארץ - כללי-אג"ח כללי בארץ - ללא מניות-אג"ח כללי בארץ בדירוג גבוה בלבד</t>
  </si>
  <si>
    <t>20 אג"ח בארץ - חברות והמרה-תל בונד צמוד מדד-תל בונד</t>
  </si>
  <si>
    <t>40 אג"ח בארץ - חברות והמרה-תל בונד צמוד מדד-תל בונד</t>
  </si>
  <si>
    <t>60 אג"ח בארץ - חברות והמרה-תל בונד צמוד מדד-תל בונד</t>
  </si>
  <si>
    <t>אג"ח בארץ - חברות והמרה-חברות והמרה אחר</t>
  </si>
  <si>
    <t>אג"ח בארץ - חברות והמרה-חברות והמרה בסיכון גבוה</t>
  </si>
  <si>
    <t>אג"ח בארץ - חברות והמרה-חברות והמרה ללא מניות-חברות והמרה ללא מניות וללא סימן קריאה</t>
  </si>
  <si>
    <t>אג"ח בארץ - חברות והמרה-חברות והמרה ללא מניות-חברות והמרה ללא מניות וללא סימן קריאה, עם מגבלת מח"מ עד 5 שנים</t>
  </si>
  <si>
    <t>אג"ח בארץ - חברות והמרה-חברות והמרה ללא מניות-חברות והמרה ללא מניות עם סימן קריאה</t>
  </si>
  <si>
    <t>אג"ח בארץ - חברות והמרה-חברות והמרה עם מניות-חברות והמרה עם מניות ועם סימן קריאה</t>
  </si>
  <si>
    <t>אג"ח בארץ - חברות והמרה-חברות והמרה עם מניות-חברות והמרה עם מניות ללא סימן קריאה</t>
  </si>
  <si>
    <t>אג"ח בארץ - חברות והמרה-חברות והמרה שקלי ללא מניות</t>
  </si>
  <si>
    <t>אג"ח בארץ - חברות והמרה-חברות והמרה שקלי עם מניות</t>
  </si>
  <si>
    <t>אג"ח בארץ - חברות והמרה-תל בונד אחר-אג"ח תל בונד משולבת</t>
  </si>
  <si>
    <t>אג"ח בארץ - חברות והמרה-תל בונד אחר-מדד תל בונד אחר</t>
  </si>
  <si>
    <t>אג"ח בארץ - חברות והמרה-תל בונד אחר-תל בונד מאגר</t>
  </si>
  <si>
    <t>אג"ח בארץ - חברות והמרה-תל בונד צמוד מדד-תל בונד- תשואות</t>
  </si>
  <si>
    <t>אג"ח בארץ - חברות והמרה-תל בונד צמוד מדד-תל בונד צמוד מדד- אחר</t>
  </si>
  <si>
    <t>אג"ח בארץ - חברות והמרה-תל בונד צמוד מדד-תל בונד צמודות</t>
  </si>
  <si>
    <t>אג"ח בארץ - חברות והמרה-תל בונד צמוד מדד-תל בונד צמודות- בנקים</t>
  </si>
  <si>
    <t>אג"ח בארץ - חברות והמרה-תל בונד צמוד מדד-תל בונד צמודות- יתר</t>
  </si>
  <si>
    <t>אג"ח בארץ - חברות והמרה-תל בונד שקלי-תל בונד- לא צמודות</t>
  </si>
  <si>
    <t>אג"ח בארץ - חברות והמרה-תל בונד שקלי-תל בונד- ריבית משתנה</t>
  </si>
  <si>
    <t>אג"ח בארץ - חברות והמרה-תל בונד שקלי-תל בונד- שקלי</t>
  </si>
  <si>
    <t>אג"ח בארץ - חברות והמרה-תל בונד שקלי-תל בונד- תשואות שקל</t>
  </si>
  <si>
    <t>אג"ח בארץ - חברות והמרה-תל בונד שקלי-תל בונד שקלי- אחר</t>
  </si>
  <si>
    <t>אג"ח בארץ - כללי-אג"ח כללי בארץ- עד 15% מניות</t>
  </si>
  <si>
    <t>אג"ח בארץ - כללי-אג"ח כללי בארץ- עד 25% מניות</t>
  </si>
  <si>
    <t>אג"ח בארץ - כללי-אג"ח כללי בארץ- עד 5% מניות</t>
  </si>
  <si>
    <t>אג"ח בארץ - כללי-אג"ח כללי בארץ - חשיפה מרבית מעל 30% מניות</t>
  </si>
  <si>
    <t>אג"ח בארץ - כללי-אג"ח כללי בארץ - ללא מניות-אג"ח כללי בארץ ללא מניות וללא סימן קריאה</t>
  </si>
  <si>
    <t>אג"ח בארץ - כללי-אג"ח כללי בארץ - ללא מניות-אג"ח כללי בארץ ללא מניות וללא סימן קריאה, עם מגבלת מח"מ עד 5 שנים</t>
  </si>
  <si>
    <t>אג"ח בארץ - כללי-אג"ח כללי בארץ - ללא מניות-אג"ח כללי בארץ ללא מניות עם סימן קריאה</t>
  </si>
  <si>
    <t>אג"ח בארץ - כללי-אג"ח כללי בארץ - עד 10% מניות-אג"ח כללי בארץ- עד 10% מניות ועם סימן קריאה</t>
  </si>
  <si>
    <t>אג"ח בארץ - כללי-אג"ח כללי בארץ - עד 10% מניות-אג"ח כללי בארץ- עד 10% מניות ללא סימן קריאה</t>
  </si>
  <si>
    <t>אג"ח בארץ - כללי-אג"ח כללי בארץ - עד 20% מניות</t>
  </si>
  <si>
    <t>אג"ח בארץ - כללי-אג"ח כללי בארץ - עד 30% מניות</t>
  </si>
  <si>
    <t>אג"ח בארץ - מדינה-אג"ח מדינה כללי- עד 20% מניות</t>
  </si>
  <si>
    <t>אג"ח בארץ - מדינה-אג"ח מדינה כללי - ללא מניות</t>
  </si>
  <si>
    <t>אג"ח בארץ - מדינה-אג"ח מדינה כללי - עד 10% מניות</t>
  </si>
  <si>
    <t>אג"ח בארץ - מדינה-אג"ח מדינה משולבת - חשיפה מרבית מעל 10% מניות</t>
  </si>
  <si>
    <t>אג"ח בארץ - מדינה-אג"ח מדינה משולבת - ללא מניות</t>
  </si>
  <si>
    <t>אג"ח בארץ - מדינה-אג"ח מדינה משולבת - עד 10% מניות</t>
  </si>
  <si>
    <t>אג"ח בארץ - מדינה-אג"ח מדינה צמוד מדד- ללא מניות</t>
  </si>
  <si>
    <t>אג"ח בארץ - מדינה-אג"ח מדינה צמוד מדד- עד 10% מניות</t>
  </si>
  <si>
    <t>אג"ח בארץ - מדינה-אג"ח מדינה צמוד מדד-צמודות מדד- מדד אחר</t>
  </si>
  <si>
    <t>אג"ח בארץ - מדינה-אג"ח מדינה צמוד מדד-צמודות מדד - ממשלתיות</t>
  </si>
  <si>
    <t>אג"ח בארץ - מדינה-אג"ח מדינה צמוד מדד-צמודות מדד - ממשלתיות 0-2 שנים</t>
  </si>
  <si>
    <t>אג"ח בארץ - מדינה-אג"ח מדינה צמוד מדד-צמודות מדד - ממשלתיות 2-5 שנים</t>
  </si>
  <si>
    <t>אג"ח בארץ - מדינה-אג"ח מדינה צמוד מדד-צמודות מדד - ממשלתיות 5-10 שנים</t>
  </si>
  <si>
    <t>אג"ח בארץ - מדינה-אג"ח מדינה שקליות- ללא מניות</t>
  </si>
  <si>
    <t>אג"ח בארץ - מדינה-אג"ח מדינה שקליות- עד 10% מניות</t>
  </si>
  <si>
    <t>אג"ח בארץ - מדינה-אג"ח מדינה שקליות -מק"מ</t>
  </si>
  <si>
    <t>אג"ח בארץ - מדינה-אג"ח מדינה שקליות -שקליות- מדד אחר</t>
  </si>
  <si>
    <t>אג"ח בארץ - מדינה-אג"ח מדינה שקליות -שקליות ממשלתיות</t>
  </si>
  <si>
    <t>אג"ח בארץ - מדינה-אג"ח מדינה שקליות -שקליות ריבית משתנה ממשלתיות</t>
  </si>
  <si>
    <t>אג"ח בארץ - מדינה-אג"ח מדינה שקליות -שקליות ריבית קבועה ממשלתיות</t>
  </si>
  <si>
    <t>אג"ח בארץ - מדינה-אג"ח מדינה שקליות -שקליות ריבית קבועה ממשלתיות 0-2 שנים</t>
  </si>
  <si>
    <t>אג"ח בארץ - מדינה-אג"ח מדינה שקליות -שקליות ריבית קבועה ממשלתיות 2-5 שנים</t>
  </si>
  <si>
    <t>אג"ח בארץ - מדינה-אג"ח מדינה שקליות -שקליות ריבית קבועה ממשלתיות 5+ שנים</t>
  </si>
  <si>
    <t>אג"ח בארץ - מדינה-אג"ח ממשלתיות</t>
  </si>
  <si>
    <t>אג"ח בארץ משולבת - כללי-אג"ח כללי בארץ משולבת - חשיפה מרבית מעל 30% מניות</t>
  </si>
  <si>
    <t>אג"ח בארץ משולבת - כללי-אג"ח כללי בארץ משולבת - ללא מניות</t>
  </si>
  <si>
    <t>אג"ח בארץ משולבת - כללי-אג"ח כללי בארץ משולבת - עד 10% מניות</t>
  </si>
  <si>
    <t>אג"ח בארץ משולבת - כללי-אג"ח כללי בארץ משולבת - עד 20% מניות</t>
  </si>
  <si>
    <t>אג"ח בארץ משולבת - כללי-אג"ח כללי בארץ משולבת - עד 30% מניות</t>
  </si>
  <si>
    <t>גמישות</t>
  </si>
  <si>
    <t>ממונפות-ממונפות בחסר בסיכון גבוה-אג"ח בארץ</t>
  </si>
  <si>
    <t>ממונפות-ממונפות בחסר בסיכון גבוה-מניות בארץ</t>
  </si>
  <si>
    <t>ממונפות-ממונפות בחסר בסיכון גבוה-מניות בחו"ל</t>
  </si>
  <si>
    <t>ממונפות-ממונפות בסיכון גבוה-מניות בארץ</t>
  </si>
  <si>
    <t>ממונפות-ממונפות בסיכון גבוה-מניות בחו"ל</t>
  </si>
  <si>
    <t>ממונפות ואסטרטגיות-ממונפות אחר</t>
  </si>
  <si>
    <t>ממונפות ואסטרטגיות-ממונפות בסיכון גבוה</t>
  </si>
  <si>
    <t>סחורות-מדד סחורות</t>
  </si>
  <si>
    <t>סחורות-סחורה</t>
  </si>
  <si>
    <t>קרן גידור בנאמנות</t>
  </si>
  <si>
    <t>קרן כספית-כספית מט"חית עם קונצרני-חשופת דולר</t>
  </si>
  <si>
    <t>קרן כספית-כספית מט"חית עם קונצרני-נקובת מט"ח</t>
  </si>
  <si>
    <t>קרן כספית-כספית שקלית-כספית שקלית ללא קונצרני</t>
  </si>
  <si>
    <t>קרן כספית-כספית שקלית-כספית שקלית עם קונצרני</t>
  </si>
  <si>
    <t>קרן סגורה-קרן טכנולוגיה עילית</t>
  </si>
  <si>
    <t>35 מניות בארץ - מניות כללי-ת"א</t>
  </si>
  <si>
    <t>90 מניות בארץ - מניות כללי-ת"א</t>
  </si>
  <si>
    <t>All Cap מניות בארץ - מניות לפי שווי שוק-מניות</t>
  </si>
  <si>
    <t>Banks מניות בחו"ל - מניות לפי ענפים בחו"ל - מנוטרלת מט"ח-אירופה- מניות</t>
  </si>
  <si>
    <t>CNX NIFTY - מניות בחו"ל - מניות גיאוגרפי - חשופת מט"ח-אסיה הודו</t>
  </si>
  <si>
    <t>DAX 30 - מניות בחו"ל - מניות גיאוגרפי - חשופת מט"ח-אירופה גרמניה</t>
  </si>
  <si>
    <t>DAX 30 - מניות בחו"ל - מניות גיאוגרפי - מנוטרלת מט"ח-אירופה גרמניה</t>
  </si>
  <si>
    <t>DJ INDUSTRIAL AVERAGE - מניות בחו"ל - מניות גיאוגרפי - חשופת מט"ח-ארה"ב</t>
  </si>
  <si>
    <t>(ממונפות ואסטרטגיות - אסטרטגיות (לא ממונפות</t>
  </si>
  <si>
    <t>125 מניות בארץ - מניות כללי-ת"א</t>
  </si>
  <si>
    <t>EURO STOXX 50 - מניות בחו"ל - מניות גיאוגרפי - חשופת מט"ח-אירופה כללי</t>
  </si>
  <si>
    <t>EURO STOXX 50 - מניות בחו"ל - מניות גיאוגרפי - מנוטרלת מט"ח-אירופה כללי</t>
  </si>
  <si>
    <t>Financial מניות בחו"ל - מניות לפי ענפים בחו"ל - חשופת מט"ח-ארה"ב- מניות</t>
  </si>
  <si>
    <t>FTSE 250 INDEX - מניות בחו"ל - מניות גיאוגרפי - מנוטרלת מט"ח-אירופה אנגליה</t>
  </si>
  <si>
    <t>FTSE China 50 - מניות בחו"ל - מניות גיאוגרפי - חשופת מט"ח-אסיה סין</t>
  </si>
  <si>
    <t>Health Care מניות בחו"ל - מניות לפי ענפים בחו"ל - חשופת מט"ח-ארה"ב- מניות</t>
  </si>
  <si>
    <t>Health Care מניות בחו"ל - מניות לפי ענפים בחו"ל - מנוטרלת מט"ח-ארה"ב- מניות</t>
  </si>
  <si>
    <t>IBOVESPA - מניות בחו"ל - מניות גיאוגרפי - חשופת מט"ח-שווקים מתעוררים ברזיל</t>
  </si>
  <si>
    <t>IBOXX USD LIQUID INVESTMENT GRADE TOP 30 INDEX - אג"ח בחו"ל - אג"ח חשופת דולר</t>
  </si>
  <si>
    <t>Large &amp; Mid Cap מניות בארץ - מניות לפי שווי שוק-מניות</t>
  </si>
  <si>
    <t>MDAX - מניות בחו"ל - מניות גיאוגרפי - מנוטרלת מט"ח-אירופה גרמניה</t>
  </si>
  <si>
    <t>MSCI AC WORLD INDEX - מניות בחו"ל - מניות כללי בחו"ל - חשופת מט"ח-מניות כללי בחו"ל</t>
  </si>
  <si>
    <t>MSCI EMERGING MARKETS - מניות בחו"ל - מניות גיאוגרפי - חשופת מט"ח-שווקים מתעוררים כללי</t>
  </si>
  <si>
    <t>NASDAQ 100 - מניות בחו"ל - מניות גיאוגרפי - חשופת מט"ח-ארה"ב</t>
  </si>
  <si>
    <t>NASDAQ 100 - מניות בחו"ל - מניות גיאוגרפי - מנוטרלת מט"ח-ארה"ב</t>
  </si>
  <si>
    <t>NIKKEI 225 - מניות בחו"ל - מניות גיאוגרפי - חשופת מט"ח-אסיה יפן</t>
  </si>
  <si>
    <t>NIKKEI 225 - מניות בחו"ל - מניות גיאוגרפי - מנוטרלת מט"ח-אסיה יפן</t>
  </si>
  <si>
    <t>Regional Banks מניות בחו"ל - מניות לפי ענפים בחו"ל - חשופת מט"ח-ארה"ב- מניות</t>
  </si>
  <si>
    <t>RUSSELL 2000 - מניות בחו"ל - מניות גיאוגרפי - חשופת מט"ח-ארה"ב</t>
  </si>
  <si>
    <t>RUSSELL 2000 - מניות בחו"ל - מניות גיאוגרפי - מנוטרלת מט"ח-ארה"ב</t>
  </si>
  <si>
    <t>S&amp;P 500 - מניות בחו"ל - מניות גיאוגרפי - חשופת מט"ח-ארה"ב</t>
  </si>
  <si>
    <t>S&amp;P 500 - מניות בחו"ל - מניות גיאוגרפי - מנוטרלת מט"ח-ארה"ב</t>
  </si>
  <si>
    <t>S&amp;P/ASX 200 - מניות בחו"ל - מניות גיאוגרפי - חשופת מט"ח-חו"ל גיאוגרפי אחר - אוסטרליה</t>
  </si>
  <si>
    <t>Small Cap מניות בארץ - מניות לפי שווי שוק-מניות</t>
  </si>
  <si>
    <t>SME60 מניות בארץ - מניות כללי-ת"א</t>
  </si>
  <si>
    <t>STOXX EUROPE 600 - מניות בחו"ל - מניות גיאוגרפי - מנוטרלת מט"ח-אירופה כללי</t>
  </si>
  <si>
    <t>STOXX EUROPE 600 -מניות בחו"ל - מניות גיאוגרפי - חשופת מט"ח-אירופה כללי</t>
  </si>
  <si>
    <t>Technology מניות בחו"ל - מניות לפי ענפים בחו"ל - חשופת מט"ח-ארה"ב- מניות</t>
  </si>
  <si>
    <t>Technology מניות בחו"ל - מניות לפי ענפים בחו"ל - מנוטרלת מט"ח-ארה"ב- מניות</t>
  </si>
  <si>
    <t>אג"ח בחו"ל - אג"ח חשופת דולר - מדד אחר</t>
  </si>
  <si>
    <t>אג"ח בחו"ל - אג"ח מנוטרלת מט"ח</t>
  </si>
  <si>
    <t>אג"ח בחו"ל - אג"ח חשופת דולר</t>
  </si>
  <si>
    <t>אג"ח בחו"ל - אג"ח חשופת מט"ח</t>
  </si>
  <si>
    <t>אג"ח בחו"ל - אג"ח מוגנת מט"ח</t>
  </si>
  <si>
    <t>אג"ח בחו"ל - אג"ח נקובת מט"ח</t>
  </si>
  <si>
    <t>אגד קרנות - אגד חוץ</t>
  </si>
  <si>
    <t>אגד קרנות - אגד ישראלי</t>
  </si>
  <si>
    <t>מניות בארץ - מניות בארץ משולבת</t>
  </si>
  <si>
    <t>מניות בארץ - מניות כללי-מדד אחר</t>
  </si>
  <si>
    <t>מניות בארץ - מניות כללי-ת"א צמיחה</t>
  </si>
  <si>
    <t>מניות בארץ - מניות כללי-תל- דיב</t>
  </si>
  <si>
    <t>מניות בארץ - מניות לפי ענפים</t>
  </si>
  <si>
    <t>מניות בארץ - מניות לפי ענפים-מדד אחר</t>
  </si>
  <si>
    <t>מניות בארץ - מניות לפי ענפים-ת"א בנקים</t>
  </si>
  <si>
    <t>מניות בארץ - מניות לפי ענפים-ת"א גלובל- בלוטק</t>
  </si>
  <si>
    <t>מניות בארץ - מניות לפי ענפים-ת"א נדל"ן</t>
  </si>
  <si>
    <t>מניות בארץ - מניות לפי ענפים-ת"א נפט וגז</t>
  </si>
  <si>
    <t>מניות בארץ - מניות לפי ענפים-ת"א פיננסים</t>
  </si>
  <si>
    <t>מניות בחו"ל - מניות בחו"ל משולבת</t>
  </si>
  <si>
    <t>מניות בחו"ל - מניות גיאוגרפי-ארה"ב חשופת מט"ח</t>
  </si>
  <si>
    <t>מניות בחו"ל - מניות גיאוגרפי-מניות גיאוגרפי אחר חשופת מט"ח</t>
  </si>
  <si>
    <t>מניות בחו"ל - מניות גיאוגרפי-מניות גיאוגרפי מוגנת מט"ח</t>
  </si>
  <si>
    <t>מניות בחו"ל - מניות גיאוגרפי - חשופת מט"ח-אירופה - מדד אחר</t>
  </si>
  <si>
    <t>מניות בחו"ל - מניות גיאוגרפי - חשופת מט"ח-אסיה - מדד אחר</t>
  </si>
  <si>
    <t>מניות בחו"ל - מניות גיאוגרפי - חשופת מט"ח-ארה"ב - מדד אחר</t>
  </si>
  <si>
    <t>מניות בחו"ל - מניות גיאוגרפי - חשופת מט"ח-חו"ל גיאוגרפי אחר - מדד אחר</t>
  </si>
  <si>
    <t>מניות בחו"ל - מניות גיאוגרפי - מנוטרלת מט"ח-אירופה - מדד אחר</t>
  </si>
  <si>
    <t>מניות בחו"ל - מניות גיאוגרפי - מנוטרלת מט"ח-אסיה - מדד אחר</t>
  </si>
  <si>
    <t>מניות בחו"ל - מניות גיאוגרפי - מנוטרלת מט"ח-ארה"ב - מדד אחר</t>
  </si>
  <si>
    <t>מניות בחו"ל - מניות גיאוגרפי - מנוטרלת מט"ח-חו"ל גיאוגרפי אחר</t>
  </si>
  <si>
    <t>מניות בחו"ל - מניות גיאוגרפי - מנוטרלת מט"ח-שווקים מתעוררים</t>
  </si>
  <si>
    <t>מניות בחו"ל - מניות כללי בחו"ל - מניות חו"ל נקובת מט"ח</t>
  </si>
  <si>
    <t>מניות בחו"ל - מניות כללי בחו"ל - מניות כללי בחו"ל חשופת מט"ח</t>
  </si>
  <si>
    <t>מניות בחו"ל - מניות כללי בחו"ל - מניות כללי בחו"ל מוגנת מט"ח</t>
  </si>
  <si>
    <t>מניות בחו"ל - מניות כללי בחו"ל - חשופת מט"ח-מניות כללי בחו"ל - מדד אחר</t>
  </si>
  <si>
    <t>מניות בחו"ל - מניות כללי בחו"ל - מנוטרלת מט"ח-מניות כללי בחו"ל</t>
  </si>
  <si>
    <t>מניות בחו"ל - מניות לפי ענפים בחו"ל</t>
  </si>
  <si>
    <t>מניות בחו"ל - מניות לפי ענפים בחו"ל - חשופת מט"ח-ענפים אחרים</t>
  </si>
  <si>
    <t>מניות בחו"ל - מניות לפי ענפים בחו"ל - מנוטרלת מט"ח-ענפים אחרים</t>
  </si>
  <si>
    <t>גרנזי (Guernsey)</t>
  </si>
  <si>
    <t>ג'רזי (Jersey)</t>
  </si>
  <si>
    <t>זירת מסחר פיקטבית עבור הדיווח של אג"ח שהנפיקה ממשלה זרה</t>
  </si>
  <si>
    <t>Repo</t>
  </si>
  <si>
    <r>
      <rPr>
        <strike/>
        <sz val="11"/>
        <color theme="1"/>
        <rFont val="Arial"/>
        <family val="2"/>
      </rPr>
      <t>Airlines</t>
    </r>
    <r>
      <rPr>
        <sz val="11"/>
        <color theme="1"/>
        <rFont val="Arial"/>
        <family val="2"/>
      </rPr>
      <t xml:space="preserve"> Passenger Airlines</t>
    </r>
  </si>
  <si>
    <t>Passenger Airlines</t>
  </si>
  <si>
    <r>
      <rPr>
        <strike/>
        <sz val="11"/>
        <color theme="1"/>
        <rFont val="Arial"/>
        <family val="2"/>
      </rPr>
      <t>Marine</t>
    </r>
    <r>
      <rPr>
        <sz val="11"/>
        <color theme="1"/>
        <rFont val="Arial"/>
        <family val="2"/>
      </rPr>
      <t xml:space="preserve"> Marine Transportation</t>
    </r>
  </si>
  <si>
    <t>Marine Transportation</t>
  </si>
  <si>
    <r>
      <rPr>
        <strike/>
        <sz val="11"/>
        <color theme="1"/>
        <rFont val="Arial"/>
        <family val="2"/>
      </rPr>
      <t>Road &amp; Rail</t>
    </r>
    <r>
      <rPr>
        <sz val="11"/>
        <color theme="1"/>
        <rFont val="Arial"/>
        <family val="2"/>
      </rPr>
      <t xml:space="preserve"> Ground Transportation</t>
    </r>
  </si>
  <si>
    <t>Ground Transportation</t>
  </si>
  <si>
    <r>
      <rPr>
        <strike/>
        <sz val="11"/>
        <color theme="1"/>
        <rFont val="Arial"/>
        <family val="2"/>
      </rPr>
      <t>Auto Components</t>
    </r>
    <r>
      <rPr>
        <sz val="11"/>
        <color theme="1"/>
        <rFont val="Arial"/>
        <family val="2"/>
      </rPr>
      <t xml:space="preserve"> Automobile Components</t>
    </r>
  </si>
  <si>
    <t>Automobile Components</t>
  </si>
  <si>
    <r>
      <rPr>
        <strike/>
        <sz val="11"/>
        <color theme="1"/>
        <rFont val="Arial"/>
        <family val="2"/>
      </rPr>
      <t>Multiline Retail</t>
    </r>
    <r>
      <rPr>
        <sz val="11"/>
        <color theme="1"/>
        <rFont val="Arial"/>
        <family val="2"/>
      </rPr>
      <t xml:space="preserve"> Broadline Retail</t>
    </r>
  </si>
  <si>
    <t>Broadline Retail</t>
  </si>
  <si>
    <r>
      <rPr>
        <strike/>
        <sz val="11"/>
        <color theme="1"/>
        <rFont val="Arial"/>
        <family val="2"/>
      </rPr>
      <t>Food &amp; Staples Retailing</t>
    </r>
    <r>
      <rPr>
        <sz val="11"/>
        <color theme="1"/>
        <rFont val="Arial"/>
        <family val="2"/>
      </rPr>
      <t xml:space="preserve"> Consumer Staples Distribution &amp; Retail</t>
    </r>
  </si>
  <si>
    <t>Consumer Staples Distribution &amp; Retail</t>
  </si>
  <si>
    <r>
      <rPr>
        <strike/>
        <sz val="11"/>
        <color theme="1"/>
        <rFont val="Arial"/>
        <family val="2"/>
      </rPr>
      <t>Personal Products</t>
    </r>
    <r>
      <rPr>
        <sz val="11"/>
        <color theme="1"/>
        <rFont val="Arial"/>
        <family val="2"/>
      </rPr>
      <t xml:space="preserve"> Personal Care Products</t>
    </r>
  </si>
  <si>
    <t>Personal Care Products</t>
  </si>
  <si>
    <t>Financial Services</t>
  </si>
  <si>
    <r>
      <rPr>
        <strike/>
        <sz val="11"/>
        <color theme="1"/>
        <rFont val="Arial"/>
        <family val="2"/>
      </rPr>
      <t>Diversified Financial Services</t>
    </r>
    <r>
      <rPr>
        <sz val="11"/>
        <color theme="1"/>
        <rFont val="Arial"/>
        <family val="2"/>
      </rPr>
      <t xml:space="preserve"> Financial Services</t>
    </r>
  </si>
  <si>
    <t>Mortgage Real Estate Investment Trusts (REITs)</t>
  </si>
  <si>
    <t>סעיף מאזני</t>
  </si>
  <si>
    <t>שם נייר ערך</t>
  </si>
  <si>
    <t>דירוג נייר הערך/המנפיק</t>
  </si>
  <si>
    <t>תאריך אחרון בו נבחנה בפועל ירידת ערך</t>
  </si>
  <si>
    <t>דירוג הלוואה/המנפיק</t>
  </si>
  <si>
    <t>השיטה שבאמצעותה נקבע שווי הנכס</t>
  </si>
  <si>
    <t>FOREIGN_GOV_SEC</t>
  </si>
  <si>
    <t>עסקאות REPO</t>
  </si>
  <si>
    <t>חברות ללא פעילות ומעטפת</t>
  </si>
  <si>
    <t>שווי הוגן (באלפי ש"ח)</t>
  </si>
  <si>
    <t>עלות מופחתת (באלפי ש"ח)</t>
  </si>
  <si>
    <t>שווי הוגן (נטו  באלפי ש"ח)</t>
  </si>
  <si>
    <t>שווי מאזני (באלפי ש"ח)</t>
  </si>
  <si>
    <t>סכום מסגרת האשראי הראשוני (באלפי ש"ח)</t>
  </si>
  <si>
    <t>סכום המחויבות הראשוני (באלפי ש"ח)</t>
  </si>
  <si>
    <t>יתרת המחויבות לתקופת הדיווח (באלפי ש"ח)</t>
  </si>
  <si>
    <t>שווי הוגן (נטו באלפי ש"ח)</t>
  </si>
  <si>
    <t>שווי הנכסים באפיק (באלפי ש"ח)</t>
  </si>
  <si>
    <t>בתכנון / בהיתרים</t>
  </si>
  <si>
    <t>מגדלי תקשורת</t>
  </si>
  <si>
    <t>Developed Markets - Americas</t>
  </si>
  <si>
    <t>Developed Markets - Europe</t>
  </si>
  <si>
    <t>Developed Markets - Pacific</t>
  </si>
  <si>
    <r>
      <rPr>
        <strike/>
        <sz val="11"/>
        <color theme="1"/>
        <rFont val="Arial"/>
        <family val="2"/>
      </rPr>
      <t>שווקים מתעוררים</t>
    </r>
    <r>
      <rPr>
        <sz val="11"/>
        <color theme="1"/>
        <rFont val="Arial"/>
        <family val="2"/>
      </rPr>
      <t xml:space="preserve"> לפי הגדרת MSCI</t>
    </r>
  </si>
  <si>
    <t>Emerging Markets - Americas</t>
  </si>
  <si>
    <t>Emerging Markets - Euope, Middle East &amp; Africa</t>
  </si>
  <si>
    <t>Emerging Markets - Asia</t>
  </si>
  <si>
    <t>Frontier Markets - Euope</t>
  </si>
  <si>
    <t>Frontier Markets - Africa</t>
  </si>
  <si>
    <t>Frontier Markets - Middle East</t>
  </si>
  <si>
    <t>Frontier Markets - Asia</t>
  </si>
  <si>
    <r>
      <rPr>
        <strike/>
        <sz val="11"/>
        <color theme="1"/>
        <rFont val="Calibri"/>
        <family val="2"/>
        <scheme val="minor"/>
      </rPr>
      <t>שווקים מתעוררים</t>
    </r>
    <r>
      <rPr>
        <sz val="11"/>
        <color theme="1"/>
        <rFont val="Calibri"/>
        <family val="2"/>
        <scheme val="minor"/>
      </rPr>
      <t xml:space="preserve"> לפי הגדרת MSCI</t>
    </r>
  </si>
  <si>
    <t>Emerging Markets</t>
  </si>
  <si>
    <t>Developed Markets</t>
  </si>
  <si>
    <t>Frontier Markets</t>
  </si>
  <si>
    <t>זכאים בגין נדל"ן</t>
  </si>
  <si>
    <t>הכנסות עו"ש לקבל</t>
  </si>
  <si>
    <t>חייבים והכנסות שכר דירה לקבל</t>
  </si>
  <si>
    <t>נוסף במסגרת עדכון הרשימה</t>
  </si>
  <si>
    <t>נוסף במסגרת עדכון הרשימה - שם גיליון</t>
  </si>
  <si>
    <t>תשתיות - שלב הקמה</t>
  </si>
  <si>
    <t>תשתיות - שלב תפעול</t>
  </si>
  <si>
    <t>אשרא החברה הישראלית לביטוח סיכוני סחר חוץ בע"מ</t>
  </si>
  <si>
    <t>כלל ביטוח אשראי בע"מ</t>
  </si>
  <si>
    <t>קנט - קרן לביטוח נזקי טבע בחקלאות</t>
  </si>
  <si>
    <t>ביטוח חקלאי - אגודה שיתופית מרכזית בע"מ</t>
  </si>
  <si>
    <t>איי אי ג'י ישראל חברה לביטוח בע"מ</t>
  </si>
  <si>
    <t>אי. אם. איי-עזר חברה לביטוח משכנתאות בע"מ</t>
  </si>
  <si>
    <t>שירביט חברה לביטוח בע"מ</t>
  </si>
  <si>
    <t>קרנית-קרן לפיצוי נפגעי  תאונות דרכים</t>
  </si>
  <si>
    <t>התאגיד המנהל של המאגר לביטוח רכב חובה ("הפול") בע"מ</t>
  </si>
  <si>
    <t>אנקור חברה לביטוח בע"מ</t>
  </si>
  <si>
    <t>סקוריטס חברה לביטוח בע"מ</t>
  </si>
  <si>
    <t>הגומל חברה לניהול קופות גמל  בע"מ</t>
  </si>
  <si>
    <t>ק.ה.ר - קרן השתלמות לרוקחים בע"מ</t>
  </si>
  <si>
    <t>שובל - חברה לניהול קופת גמל מפעלית בע"מ</t>
  </si>
  <si>
    <t>יחד רופאים - חברה לניהול קופות גמל בע"מ</t>
  </si>
  <si>
    <t>עתודות - קרן פנסיה לשכירים ועצמאיים בע"מ</t>
  </si>
  <si>
    <t>מיטב גמל ופנסיה בע"מ</t>
  </si>
  <si>
    <t>גל -ניהול קופות גמל לעובדי הוראה בע"מ</t>
  </si>
  <si>
    <t xml:space="preserve">החברה לניהול קופות התגמולים והפיצויים של עובדי בנק לאומי בע"מ </t>
  </si>
  <si>
    <t>היהלום - א.ש. לבטוח הדדי של חברי בורסת היהלומים</t>
  </si>
  <si>
    <t xml:space="preserve">הפניקס פנסיה וגמל בע"מ </t>
  </si>
  <si>
    <t xml:space="preserve">סלייס גמל בע"מ </t>
  </si>
  <si>
    <t>הפניקס חח"י קופה מרכזית לקצבה בע"מ</t>
  </si>
  <si>
    <t>גלובלנט ניהול קופות גמל בע"מ</t>
  </si>
  <si>
    <t>אקטיון בע"מ</t>
  </si>
  <si>
    <t>לילך לב רם</t>
  </si>
  <si>
    <t>03-5765881</t>
  </si>
  <si>
    <t>lilach@gilad-pension.co.il</t>
  </si>
  <si>
    <t>267</t>
  </si>
  <si>
    <t>בנק מזרחי</t>
  </si>
  <si>
    <t>20-515</t>
  </si>
  <si>
    <t>ilAAA</t>
  </si>
  <si>
    <t>ILS</t>
  </si>
  <si>
    <t>USD</t>
  </si>
  <si>
    <t>EUR</t>
  </si>
  <si>
    <t>GBP</t>
  </si>
  <si>
    <t>מדינת ישראל</t>
  </si>
  <si>
    <t>ממשל צמודה 1151</t>
  </si>
  <si>
    <t>IL0011683013</t>
  </si>
  <si>
    <t>ilRF</t>
  </si>
  <si>
    <t>30/11/2051</t>
  </si>
  <si>
    <t>ממשלתי  צמוד 545</t>
  </si>
  <si>
    <t>IL0011348658</t>
  </si>
  <si>
    <t>31/05/2045</t>
  </si>
  <si>
    <t>ממשל צמוד 0841</t>
  </si>
  <si>
    <t>IL0011205833</t>
  </si>
  <si>
    <t>30/08/2041</t>
  </si>
  <si>
    <t>ממשל צמודה 0456</t>
  </si>
  <si>
    <t>IL0012307133</t>
  </si>
  <si>
    <t>30/04/2056</t>
  </si>
  <si>
    <t>ISRAEL 5.75 03/12/2054</t>
  </si>
  <si>
    <t>us46514brm18</t>
  </si>
  <si>
    <t>A1</t>
  </si>
  <si>
    <t>12/03/2054</t>
  </si>
  <si>
    <t>קבוצת עזריאלי בע"מ</t>
  </si>
  <si>
    <t>1420</t>
  </si>
  <si>
    <t>עזריאלי אגח ט</t>
  </si>
  <si>
    <t>IL0012092537</t>
  </si>
  <si>
    <t>נדלן מניב בישראל</t>
  </si>
  <si>
    <t>Aa1.il</t>
  </si>
  <si>
    <t>02/01/2046</t>
  </si>
  <si>
    <t>חברת החשמל לישראל בע"מ</t>
  </si>
  <si>
    <t>600</t>
  </si>
  <si>
    <t>חשמל אגח 35</t>
  </si>
  <si>
    <t>IL0011967994</t>
  </si>
  <si>
    <t>Aaa.il</t>
  </si>
  <si>
    <t>12/06/2037</t>
  </si>
  <si>
    <t>מקורות חברת מים בע"מ</t>
  </si>
  <si>
    <t>1150</t>
  </si>
  <si>
    <t>מקורות  אגח 11</t>
  </si>
  <si>
    <t>IL0011584765</t>
  </si>
  <si>
    <t>שרותים</t>
  </si>
  <si>
    <t>31/12/2053</t>
  </si>
  <si>
    <t>תשתיות אנרגיה בע"מ</t>
  </si>
  <si>
    <t>1809</t>
  </si>
  <si>
    <t>תשתיות אנרגיה אג"ח ב'</t>
  </si>
  <si>
    <t>IL0012115155</t>
  </si>
  <si>
    <t>01/01/2051</t>
  </si>
  <si>
    <t>בנק לאומי לישראל בע"מ</t>
  </si>
  <si>
    <t>604</t>
  </si>
  <si>
    <t>לאומי אגח 188</t>
  </si>
  <si>
    <t>IL0012286675</t>
  </si>
  <si>
    <t>01/08/2036</t>
  </si>
  <si>
    <t>בזק החברה הישראלית לתקשורת בע"מ</t>
  </si>
  <si>
    <t>230</t>
  </si>
  <si>
    <t>בזק אגח 14</t>
  </si>
  <si>
    <t>IL0023003176</t>
  </si>
  <si>
    <t>ilAA</t>
  </si>
  <si>
    <t>01/06/2035</t>
  </si>
  <si>
    <t>חשמל אגח  37</t>
  </si>
  <si>
    <t>IL0012215971</t>
  </si>
  <si>
    <t>12/05/2041</t>
  </si>
  <si>
    <t>חברה נמלי ישראל פתוח ונכסים בע"מ</t>
  </si>
  <si>
    <t>1739</t>
  </si>
  <si>
    <t>נמלי ישראל  אגח ד</t>
  </si>
  <si>
    <t>IL0011750333</t>
  </si>
  <si>
    <t>31/12/2045</t>
  </si>
  <si>
    <t>איירפורט סיטי בע"מ</t>
  </si>
  <si>
    <t>1300</t>
  </si>
  <si>
    <t>איירפורט אגח יד</t>
  </si>
  <si>
    <t>IL0012328428</t>
  </si>
  <si>
    <t>30/04/2040</t>
  </si>
  <si>
    <t>ארפורט אגח יב</t>
  </si>
  <si>
    <t>IL0012115643</t>
  </si>
  <si>
    <t>30/04/2037</t>
  </si>
  <si>
    <t>מזרחי טפחות חברה להנפקות בע"מ</t>
  </si>
  <si>
    <t>231</t>
  </si>
  <si>
    <t>מזרחי הנ אגח 70</t>
  </si>
  <si>
    <t>IL0012138835</t>
  </si>
  <si>
    <t>28/11/2036</t>
  </si>
  <si>
    <t>מבנה נדלן כ.ד. (מבני תעשיה) בע"מ</t>
  </si>
  <si>
    <t>226</t>
  </si>
  <si>
    <t>מבנה אגח כו</t>
  </si>
  <si>
    <t>IL0012207143</t>
  </si>
  <si>
    <t>31/03/2034</t>
  </si>
  <si>
    <t>אלוני חץ נכסים והשקעות בע"מ</t>
  </si>
  <si>
    <t>390</t>
  </si>
  <si>
    <t>אלוני חץ אגח טו</t>
  </si>
  <si>
    <t>IL0011894149</t>
  </si>
  <si>
    <t>ilAA-</t>
  </si>
  <si>
    <t>02/03/2037</t>
  </si>
  <si>
    <t>עזריאלי אגח ח</t>
  </si>
  <si>
    <t>IL0011786808</t>
  </si>
  <si>
    <t>ilAA+</t>
  </si>
  <si>
    <t>02/01/2041</t>
  </si>
  <si>
    <t>חשמל אגח 33</t>
  </si>
  <si>
    <t>IL0060003923</t>
  </si>
  <si>
    <t>30/05/2036</t>
  </si>
  <si>
    <t>ביג מרכזי קניות בע"מ</t>
  </si>
  <si>
    <t>1327</t>
  </si>
  <si>
    <t>ביג אגח כד</t>
  </si>
  <si>
    <t>IL0012270323</t>
  </si>
  <si>
    <t>Aa3.il</t>
  </si>
  <si>
    <t>10/08/2034</t>
  </si>
  <si>
    <t>אמות השקעות בע"מ</t>
  </si>
  <si>
    <t>1328</t>
  </si>
  <si>
    <t>אמות      אגח ט</t>
  </si>
  <si>
    <t>IL0012049990</t>
  </si>
  <si>
    <t>05/01/2037</t>
  </si>
  <si>
    <t>אלומה קרן תשתיות (2020)בע"מ</t>
  </si>
  <si>
    <t>1978</t>
  </si>
  <si>
    <t>אלומה תשתיות</t>
  </si>
  <si>
    <t>IL0011816431</t>
  </si>
  <si>
    <t>בנק הפועלים בע"מ</t>
  </si>
  <si>
    <t>662</t>
  </si>
  <si>
    <t>פועלים</t>
  </si>
  <si>
    <t>IL0006625771</t>
  </si>
  <si>
    <t>אלביט מערכות בע"מ</t>
  </si>
  <si>
    <t>1040</t>
  </si>
  <si>
    <t>אלביט מערכות</t>
  </si>
  <si>
    <t>IL0010811243</t>
  </si>
  <si>
    <t>לאומי</t>
  </si>
  <si>
    <t>IL0006046119</t>
  </si>
  <si>
    <t>נובה מכשירי מדידה בע"מ</t>
  </si>
  <si>
    <t>2177</t>
  </si>
  <si>
    <t>נובה</t>
  </si>
  <si>
    <t>IL0010845571</t>
  </si>
  <si>
    <t>בנק מזרחי טפחות בע"מ</t>
  </si>
  <si>
    <t>695</t>
  </si>
  <si>
    <t>מזרחי טפחות</t>
  </si>
  <si>
    <t>IL0006954379</t>
  </si>
  <si>
    <t>בנק דיסקונט לישראל בע"מ</t>
  </si>
  <si>
    <t>691</t>
  </si>
  <si>
    <t>דיסקונט</t>
  </si>
  <si>
    <t>IL0006912120</t>
  </si>
  <si>
    <t>כלל אחזקות עסקי ביטוח בע"מ</t>
  </si>
  <si>
    <t>224</t>
  </si>
  <si>
    <t>כלל עסקי ביטוח</t>
  </si>
  <si>
    <t>IL0002240146</t>
  </si>
  <si>
    <t>טבע תעשיות פרמצבטיות בע"מ</t>
  </si>
  <si>
    <t>629</t>
  </si>
  <si>
    <t>טבע</t>
  </si>
  <si>
    <t>IL0006290147</t>
  </si>
  <si>
    <t>הראל השקעות בביטוח ושירותים פיננסיים בע"מ</t>
  </si>
  <si>
    <t>585</t>
  </si>
  <si>
    <t>הראל השקעות</t>
  </si>
  <si>
    <t>IL0005850180</t>
  </si>
  <si>
    <t>מגדל אחזקות ביטוח ופיננסים בע"מ</t>
  </si>
  <si>
    <t>1041</t>
  </si>
  <si>
    <t>מגדל ביטוח</t>
  </si>
  <si>
    <t>IL0010811656</t>
  </si>
  <si>
    <t>ביג</t>
  </si>
  <si>
    <t>IL0010972607</t>
  </si>
  <si>
    <t>רבוע כחול נדל"ן בע"מ</t>
  </si>
  <si>
    <t>1349</t>
  </si>
  <si>
    <t>רבוע נדלן</t>
  </si>
  <si>
    <t>IL0010985658</t>
  </si>
  <si>
    <t>עזריאלי קבוצה</t>
  </si>
  <si>
    <t>IL0011194789</t>
  </si>
  <si>
    <t>קבוצת דלק בע"מ</t>
  </si>
  <si>
    <t>1095</t>
  </si>
  <si>
    <t>דלק קבוצה</t>
  </si>
  <si>
    <t>IL0010841281</t>
  </si>
  <si>
    <t>קמטק בע"מ</t>
  </si>
  <si>
    <t>2174</t>
  </si>
  <si>
    <t>קמטק</t>
  </si>
  <si>
    <t>IL0010952641</t>
  </si>
  <si>
    <t>הבורסה לניירות ערך בתל אביב בע"מ</t>
  </si>
  <si>
    <t>1778</t>
  </si>
  <si>
    <t>הבורסה לניע בתא</t>
  </si>
  <si>
    <t>IL0011590291</t>
  </si>
  <si>
    <t>שרותים פיננסים</t>
  </si>
  <si>
    <t>נייס בע"מ</t>
  </si>
  <si>
    <t>273</t>
  </si>
  <si>
    <t>נייס</t>
  </si>
  <si>
    <t>IL0002730112</t>
  </si>
  <si>
    <t>מטריקס אי.טי. בע"מ</t>
  </si>
  <si>
    <t>445</t>
  </si>
  <si>
    <t>מטריקס</t>
  </si>
  <si>
    <t>IL0004450156</t>
  </si>
  <si>
    <t>שרותי מידע</t>
  </si>
  <si>
    <t>טאואר סמיקונדקטור בע"מ</t>
  </si>
  <si>
    <t>2028</t>
  </si>
  <si>
    <t>טאואר</t>
  </si>
  <si>
    <t>IL0010823792</t>
  </si>
  <si>
    <t>אנלייט אנרגיה מתחדשת בע"מ</t>
  </si>
  <si>
    <t>720</t>
  </si>
  <si>
    <t>אנלייט אנרגיה</t>
  </si>
  <si>
    <t>IL0007200111</t>
  </si>
  <si>
    <t>מבני תעשיה</t>
  </si>
  <si>
    <t>IL0002260193</t>
  </si>
  <si>
    <t>רמי לוי שיווק השקמה 2006 בע"מ</t>
  </si>
  <si>
    <t>1445</t>
  </si>
  <si>
    <t>רמי לוי</t>
  </si>
  <si>
    <t>IL0011042491</t>
  </si>
  <si>
    <t>סלקום ישראל בע"מ</t>
  </si>
  <si>
    <t>2066</t>
  </si>
  <si>
    <t>סלקום</t>
  </si>
  <si>
    <t>IL0011015349</t>
  </si>
  <si>
    <t>פרטנר תקשורת בע"מ</t>
  </si>
  <si>
    <t>2095</t>
  </si>
  <si>
    <t>פרטנר</t>
  </si>
  <si>
    <t>IL0010834849</t>
  </si>
  <si>
    <t>איי.סי.אל. גרופ (כיל) בע"מ</t>
  </si>
  <si>
    <t>281</t>
  </si>
  <si>
    <t>איי.סי.אל. (כיל)</t>
  </si>
  <si>
    <t>IL0002810146</t>
  </si>
  <si>
    <t>ריט 1 בע"מ</t>
  </si>
  <si>
    <t>1357</t>
  </si>
  <si>
    <t>ריט 1</t>
  </si>
  <si>
    <t>IL0010989205</t>
  </si>
  <si>
    <t>ALPHABET INC-CL A</t>
  </si>
  <si>
    <t>90054</t>
  </si>
  <si>
    <t>GOOGL US -ALPHABET INC-CL A</t>
  </si>
  <si>
    <t>US02079K3059</t>
  </si>
  <si>
    <t>NVIDIA CORP</t>
  </si>
  <si>
    <t>90057</t>
  </si>
  <si>
    <t>NVDA US -NVIDIA CORP</t>
  </si>
  <si>
    <t>US67066G1040</t>
  </si>
  <si>
    <t>APPLE INC</t>
  </si>
  <si>
    <t>90112</t>
  </si>
  <si>
    <t>AAPL US -APPLE INC</t>
  </si>
  <si>
    <t>US0378331005</t>
  </si>
  <si>
    <t>AMAZON.COM INC</t>
  </si>
  <si>
    <t>90055</t>
  </si>
  <si>
    <t>AMZN US -AMAZON.COM INC</t>
  </si>
  <si>
    <t>US0231351067</t>
  </si>
  <si>
    <t>MICROSOFT</t>
  </si>
  <si>
    <t>90052</t>
  </si>
  <si>
    <t>MSFT US -MICROSOFT CORP</t>
  </si>
  <si>
    <t>US5949181045</t>
  </si>
  <si>
    <t>FACEBOOK INC</t>
  </si>
  <si>
    <t>90042</t>
  </si>
  <si>
    <t>META US -META PLATFORMS INC-CLASS A</t>
  </si>
  <si>
    <t>US30303M1027</t>
  </si>
  <si>
    <t>IBI Lion SA Sociedad Unip</t>
  </si>
  <si>
    <t>90225</t>
  </si>
  <si>
    <t>YIBI SM -IBI LION SOCIMI</t>
  </si>
  <si>
    <t>ES0105633004</t>
  </si>
  <si>
    <t>VISA   Inc</t>
  </si>
  <si>
    <t>90049</t>
  </si>
  <si>
    <t>V US -VISA INC-CLASS A SHARES</t>
  </si>
  <si>
    <t>US92826C8394</t>
  </si>
  <si>
    <t>Walmartn  Inc</t>
  </si>
  <si>
    <t>90088</t>
  </si>
  <si>
    <t>WMT US -WALMART INC</t>
  </si>
  <si>
    <t>US9311421039</t>
  </si>
  <si>
    <t>iShares - BlackRock Inc</t>
  </si>
  <si>
    <t>90127</t>
  </si>
  <si>
    <t>GE US -GENERAL ELECTRIC CO</t>
  </si>
  <si>
    <t>US3696043013</t>
  </si>
  <si>
    <t>TESLA INC</t>
  </si>
  <si>
    <t>90215</t>
  </si>
  <si>
    <t>TSLA US -TESLA INC</t>
  </si>
  <si>
    <t>US88160R1014</t>
  </si>
  <si>
    <t>UBER TECHNOLOGIES,INC</t>
  </si>
  <si>
    <t>90221</t>
  </si>
  <si>
    <t>UBER US -UBER TECHNOLOGIES INC</t>
  </si>
  <si>
    <t>US90353T1007</t>
  </si>
  <si>
    <t>MCKESSON CORP</t>
  </si>
  <si>
    <t>90119</t>
  </si>
  <si>
    <t>MCK US -MCKESSON CORP</t>
  </si>
  <si>
    <t>US58155Q1031</t>
  </si>
  <si>
    <t>Taiwan Semiconductor manufacturing company</t>
  </si>
  <si>
    <t>90227</t>
  </si>
  <si>
    <t>TSM US -TAIWAN SEMICONDUCTOR-SP ADR</t>
  </si>
  <si>
    <t>US8740391003</t>
  </si>
  <si>
    <t>Berkshire Hathaway Inc</t>
  </si>
  <si>
    <t>90220</t>
  </si>
  <si>
    <t>BRK/B US -BERKSHIRE HATHAWAY INC-CL B</t>
  </si>
  <si>
    <t>US0846707026</t>
  </si>
  <si>
    <t>ROYAL DUTCH SHELL PLC</t>
  </si>
  <si>
    <t>90130</t>
  </si>
  <si>
    <t>SHEL LN -SHELL PLC</t>
  </si>
  <si>
    <t>GB00BP6MXD84</t>
  </si>
  <si>
    <t>Netflix Inc</t>
  </si>
  <si>
    <t>90139</t>
  </si>
  <si>
    <t>NFLX US Equity NFLX US -Netflix Inc</t>
  </si>
  <si>
    <t>US64110L1061</t>
  </si>
  <si>
    <t>ADOBE INC</t>
  </si>
  <si>
    <t>90056</t>
  </si>
  <si>
    <t>ADBE US -ADOBE INC</t>
  </si>
  <si>
    <t>US00724F1012</t>
  </si>
  <si>
    <t>Costco Wholesale Corp</t>
  </si>
  <si>
    <t>90125</t>
  </si>
  <si>
    <t>COST US -Costco Wholesale Corp</t>
  </si>
  <si>
    <t>US22160K1051</t>
  </si>
  <si>
    <t>Oracle Corp</t>
  </si>
  <si>
    <t>94195</t>
  </si>
  <si>
    <t>ORACLE CORP</t>
  </si>
  <si>
    <t>us68389x1054</t>
  </si>
  <si>
    <t>exxon mobil corp</t>
  </si>
  <si>
    <t>90246</t>
  </si>
  <si>
    <t>XOM US -EXXON MOBIL CORP</t>
  </si>
  <si>
    <t>US30231G1022</t>
  </si>
  <si>
    <t>ASML Holding NV</t>
  </si>
  <si>
    <t>90235</t>
  </si>
  <si>
    <t>ASML US -ASML HOLDING</t>
  </si>
  <si>
    <t>USN070592100</t>
  </si>
  <si>
    <t>Broadcom Inc</t>
  </si>
  <si>
    <t>90078</t>
  </si>
  <si>
    <t>AVGO US -Broadcom</t>
  </si>
  <si>
    <t>us11135f1012</t>
  </si>
  <si>
    <t>Coinbase Global Inc</t>
  </si>
  <si>
    <t>90261</t>
  </si>
  <si>
    <t>US19260Q1076</t>
  </si>
  <si>
    <t>JPMorgan Chase &amp; Co</t>
  </si>
  <si>
    <t>90126</t>
  </si>
  <si>
    <t>JPM US -JPMorgan Chase &amp; Co</t>
  </si>
  <si>
    <t>US46625H1005</t>
  </si>
  <si>
    <t>FREEFORT-MCMORAN INC</t>
  </si>
  <si>
    <t>90100</t>
  </si>
  <si>
    <t>FCX US -FREEPORT-MCMORAN INC</t>
  </si>
  <si>
    <t>US35671D8570</t>
  </si>
  <si>
    <t>Palo Alto Networks Inc</t>
  </si>
  <si>
    <t>90230</t>
  </si>
  <si>
    <t>PANW US -PALO ALTO NETWORKS INC</t>
  </si>
  <si>
    <t>US6974351057</t>
  </si>
  <si>
    <t>פסגות קרנות נאמנות בע"מ</t>
  </si>
  <si>
    <t>1750</t>
  </si>
  <si>
    <t>PTF ת"א 90</t>
  </si>
  <si>
    <t>IL0051309198</t>
  </si>
  <si>
    <t>הראל קרנות נאמנות בע"מ</t>
  </si>
  <si>
    <t>1747</t>
  </si>
  <si>
    <t>הראל מחקה תא 90</t>
  </si>
  <si>
    <t>IL0051306384</t>
  </si>
  <si>
    <t>מיטב תכלית קרנות נאמנות בע"מ</t>
  </si>
  <si>
    <t>1734</t>
  </si>
  <si>
    <t>תכלית סל תא נפט וגז</t>
  </si>
  <si>
    <t>IL0011448078</t>
  </si>
  <si>
    <t>איי בי איי קרנות נאמנות בע"מ</t>
  </si>
  <si>
    <t>90013</t>
  </si>
  <si>
    <t>אי בי אי סל אינדקס בנקים ישראל</t>
  </si>
  <si>
    <t>IL0011487746</t>
  </si>
  <si>
    <t>iShares S&amp;P 500 Financials Sec</t>
  </si>
  <si>
    <t>90255</t>
  </si>
  <si>
    <t>IUFS LN -iShares S&amp;P 500 Financials Sec</t>
  </si>
  <si>
    <t>IE00B4JNQZ49</t>
  </si>
  <si>
    <t>LYXOR INDEX FUND</t>
  </si>
  <si>
    <t>90212</t>
  </si>
  <si>
    <t>BNK FP -LYXOR EURSTX600 BANKS</t>
  </si>
  <si>
    <t>LU1834983477</t>
  </si>
  <si>
    <t>invesco LTD</t>
  </si>
  <si>
    <t>90195</t>
  </si>
  <si>
    <t>XLKS LN -Invesco Technology S&amp;P US Sele</t>
  </si>
  <si>
    <t>IE00B3VSSL01</t>
  </si>
  <si>
    <t>IWP US iShares Russell Mid-Cap Growth</t>
  </si>
  <si>
    <t>US4642874816</t>
  </si>
  <si>
    <t>State Street Bank and Trust Company</t>
  </si>
  <si>
    <t>90002</t>
  </si>
  <si>
    <t>XLV US -HEALTH CARE SELECT SECTOR</t>
  </si>
  <si>
    <t>US81369Y2090</t>
  </si>
  <si>
    <t>XLU-UTILITIES SELECT SECTOR SPDR</t>
  </si>
  <si>
    <t>US81369Y8865</t>
  </si>
  <si>
    <t>90213</t>
  </si>
  <si>
    <t>EWJ US -ISHARES MSCI JAPAN ETF</t>
  </si>
  <si>
    <t>US46434G8226</t>
  </si>
  <si>
    <t>ishares- BlackRock Fund Adv</t>
  </si>
  <si>
    <t>90001</t>
  </si>
  <si>
    <t>IGV US -ISHARES EXPANDED TECH-SOFTWA</t>
  </si>
  <si>
    <t>us4642875151</t>
  </si>
  <si>
    <t>state street bank and trust company</t>
  </si>
  <si>
    <t>90198</t>
  </si>
  <si>
    <t>XLP US -CONSUMER STAPLES SELECT</t>
  </si>
  <si>
    <t>us81369Y3080</t>
  </si>
  <si>
    <t>VanEck Vectors ETF Trust</t>
  </si>
  <si>
    <t>90051</t>
  </si>
  <si>
    <t>SMH US-VANECK SEMICONDUCTOR ETF</t>
  </si>
  <si>
    <t>US92189F6768</t>
  </si>
  <si>
    <t>VANECK ETF</t>
  </si>
  <si>
    <t>90214</t>
  </si>
  <si>
    <t>PPH US -VANECK PHARMACEUTICAL ETF</t>
  </si>
  <si>
    <t>US92189F6925</t>
  </si>
  <si>
    <t>Amundi Euro Stoxx 50 UCITS ETF</t>
  </si>
  <si>
    <t>90262</t>
  </si>
  <si>
    <t>C50U LN -Amundi Euro Stoxx 50 UCITS ETF</t>
  </si>
  <si>
    <t>LU1681047400</t>
  </si>
  <si>
    <t>SPDR MSCI Europe Health Care U</t>
  </si>
  <si>
    <t>94207</t>
  </si>
  <si>
    <t>IE00BKWQ0H23</t>
  </si>
  <si>
    <t>FIRST TRUST PORTFOLIOS LP</t>
  </si>
  <si>
    <t>90070</t>
  </si>
  <si>
    <t>US33734X8469</t>
  </si>
  <si>
    <t>ISHARES-BLACKROCK</t>
  </si>
  <si>
    <t>90249</t>
  </si>
  <si>
    <t>ITA US iShares US Aerospace &amp; Defense</t>
  </si>
  <si>
    <t>US4642887602</t>
  </si>
  <si>
    <t>GLOBAL X FUND</t>
  </si>
  <si>
    <t>90251</t>
  </si>
  <si>
    <t>SHLD US Global X Defense Tech ETF</t>
  </si>
  <si>
    <t>US37960A5294</t>
  </si>
  <si>
    <t>STATE STREET BANK AND TRUST COMPANY</t>
  </si>
  <si>
    <t>90241</t>
  </si>
  <si>
    <t>XLI US -INDUSTRIAL SELECT SECT SPDR</t>
  </si>
  <si>
    <t>US81369Y7040</t>
  </si>
  <si>
    <t>XHB US -SPDR S&amp;P HOMEBUILDERS ETF</t>
  </si>
  <si>
    <t>US78464A8889</t>
  </si>
  <si>
    <t>Invesco Nasdaq-100 Swap UCITS</t>
  </si>
  <si>
    <t>90257</t>
  </si>
  <si>
    <t>EQQS LN - Invesco Nasdaq 100 Swap UCITS</t>
  </si>
  <si>
    <t>IE00BNRQM384</t>
  </si>
  <si>
    <t>FUNDSTRAT GRANNY SHOTS US LARG</t>
  </si>
  <si>
    <t>90263</t>
  </si>
  <si>
    <t>GRNY US -FNDSTRT GRNNY SHOTS</t>
  </si>
  <si>
    <t>US8863642315</t>
  </si>
  <si>
    <t>KraneShares CSI China Internet</t>
  </si>
  <si>
    <t>90258</t>
  </si>
  <si>
    <t>KWEB LN - KraneShares CSI China Internet</t>
  </si>
  <si>
    <t>IE00BFXR7892</t>
  </si>
  <si>
    <t>KRE US Spdr S&amp;P Regional Banking</t>
  </si>
  <si>
    <t>US78464A6982</t>
  </si>
  <si>
    <t>VanEck Gold Miners ETF/USA</t>
  </si>
  <si>
    <t>90259</t>
  </si>
  <si>
    <t>GDX LN - VanEck Gold Miners ETF/USA</t>
  </si>
  <si>
    <t>IE00BQQP9F84</t>
  </si>
  <si>
    <t>Fisher asset management</t>
  </si>
  <si>
    <t>90073</t>
  </si>
  <si>
    <t>FISHER INV INST GLB EQ ESG FD-U</t>
  </si>
  <si>
    <t>IE00BZ4SV347</t>
  </si>
  <si>
    <t>BEA Union investment management ltd</t>
  </si>
  <si>
    <t>90223</t>
  </si>
  <si>
    <t>BEA UNI GROW GT CHGRO-I3</t>
  </si>
  <si>
    <t>HK0000873718</t>
  </si>
  <si>
    <t>KOTAK FUNDS</t>
  </si>
  <si>
    <t>90043</t>
  </si>
  <si>
    <t>KOTAK FUNDS-IND MIDCP-JA USD</t>
  </si>
  <si>
    <t>LU0675383409</t>
  </si>
  <si>
    <t>Artemis UK Select Fund</t>
  </si>
  <si>
    <t>90253</t>
  </si>
  <si>
    <t>GB00B2PLJG05</t>
  </si>
  <si>
    <t>Artemis Funds Lux - SmartGARP</t>
  </si>
  <si>
    <t>94211</t>
  </si>
  <si>
    <t>Artemis Funds Lux - SmartGARP EM</t>
  </si>
  <si>
    <t>LU1846577242</t>
  </si>
  <si>
    <t>Goldman Sachs  ASSET MANAGEMENT B.V</t>
  </si>
  <si>
    <t>90025</t>
  </si>
  <si>
    <t>GOLDMAN SACHS-J</t>
  </si>
  <si>
    <t>LU1217871216</t>
  </si>
  <si>
    <t>Goehring &amp; Rozencwajg Resource</t>
  </si>
  <si>
    <t>94203</t>
  </si>
  <si>
    <t>GOEH ROZENC RESOUR-C USD</t>
  </si>
  <si>
    <t>IE000KQNS6Z3</t>
  </si>
  <si>
    <t>BEA UI-GRW ASIA ST GR-I3</t>
  </si>
  <si>
    <t>HK0000873726</t>
  </si>
  <si>
    <t>ערד בקרן פנסיה</t>
  </si>
  <si>
    <t>ערד 8794</t>
  </si>
  <si>
    <t>8287948</t>
  </si>
  <si>
    <t>02/09/2012</t>
  </si>
  <si>
    <t>02/09/2027</t>
  </si>
  <si>
    <t>ערד 8877</t>
  </si>
  <si>
    <t>8288771</t>
  </si>
  <si>
    <t>01/08/2019</t>
  </si>
  <si>
    <t>01/08/2034</t>
  </si>
  <si>
    <t>ערד 8824</t>
  </si>
  <si>
    <t>8288243</t>
  </si>
  <si>
    <t>01/03/2015</t>
  </si>
  <si>
    <t>01/03/2030</t>
  </si>
  <si>
    <t>ערד  8889</t>
  </si>
  <si>
    <t>8288896</t>
  </si>
  <si>
    <t>01/09/2020</t>
  </si>
  <si>
    <t>02/09/2035</t>
  </si>
  <si>
    <t>ערד 8815</t>
  </si>
  <si>
    <t>8288151</t>
  </si>
  <si>
    <t>01/06/2014</t>
  </si>
  <si>
    <t>01/06/2029</t>
  </si>
  <si>
    <t>ערד 8853</t>
  </si>
  <si>
    <t>8288532</t>
  </si>
  <si>
    <t>02/08/2017</t>
  </si>
  <si>
    <t>02/08/2032</t>
  </si>
  <si>
    <t>ערד 8820</t>
  </si>
  <si>
    <t>8288201</t>
  </si>
  <si>
    <t>02/11/2014</t>
  </si>
  <si>
    <t>02/11/2029</t>
  </si>
  <si>
    <t>ערד 8841</t>
  </si>
  <si>
    <t>8288417</t>
  </si>
  <si>
    <t>01/08/2016</t>
  </si>
  <si>
    <t>01/08/2031</t>
  </si>
  <si>
    <t>ערד 8796</t>
  </si>
  <si>
    <t>8287963</t>
  </si>
  <si>
    <t>01/11/2012</t>
  </si>
  <si>
    <t>01/11/2027</t>
  </si>
  <si>
    <t>ערד  8900</t>
  </si>
  <si>
    <t>8289001</t>
  </si>
  <si>
    <t>01/08/2021</t>
  </si>
  <si>
    <t>ערד 8817</t>
  </si>
  <si>
    <t>8288177</t>
  </si>
  <si>
    <t>01/08/2014</t>
  </si>
  <si>
    <t>01/08/2029</t>
  </si>
  <si>
    <t>ערד 8818</t>
  </si>
  <si>
    <t>8288185</t>
  </si>
  <si>
    <t>01/09/2014</t>
  </si>
  <si>
    <t>01/09/2029</t>
  </si>
  <si>
    <t>ערד 8865</t>
  </si>
  <si>
    <t>8288656</t>
  </si>
  <si>
    <t>01/08/2018</t>
  </si>
  <si>
    <t>01/08/2033</t>
  </si>
  <si>
    <t>ערד 8823</t>
  </si>
  <si>
    <t>8288235</t>
  </si>
  <si>
    <t>01/02/2015</t>
  </si>
  <si>
    <t>01/02/2030</t>
  </si>
  <si>
    <t>ערד 8825</t>
  </si>
  <si>
    <t>8288250</t>
  </si>
  <si>
    <t>01/04/2015</t>
  </si>
  <si>
    <t>01/04/2030</t>
  </si>
  <si>
    <t>ערד 8798</t>
  </si>
  <si>
    <t>8287989</t>
  </si>
  <si>
    <t>01/01/2013</t>
  </si>
  <si>
    <t>01/01/2028</t>
  </si>
  <si>
    <t>ערד 8812</t>
  </si>
  <si>
    <t>8288128</t>
  </si>
  <si>
    <t>02/03/2014</t>
  </si>
  <si>
    <t>02/03/2029</t>
  </si>
  <si>
    <t>ערד 8838</t>
  </si>
  <si>
    <t>8288383</t>
  </si>
  <si>
    <t>01/05/2016</t>
  </si>
  <si>
    <t>01/05/2031</t>
  </si>
  <si>
    <t>ערד 8797</t>
  </si>
  <si>
    <t>8287971</t>
  </si>
  <si>
    <t>02/12/2012</t>
  </si>
  <si>
    <t>02/12/2027</t>
  </si>
  <si>
    <t>ערד 8826</t>
  </si>
  <si>
    <t>8288268</t>
  </si>
  <si>
    <t>01/05/2015</t>
  </si>
  <si>
    <t>01/05/2030</t>
  </si>
  <si>
    <t>ערד 8807</t>
  </si>
  <si>
    <t>8288078</t>
  </si>
  <si>
    <t>01/10/2013</t>
  </si>
  <si>
    <t>01/10/2028</t>
  </si>
  <si>
    <t>ערד 8808</t>
  </si>
  <si>
    <t>8288086</t>
  </si>
  <si>
    <t>01/11/2013</t>
  </si>
  <si>
    <t>01/11/2028</t>
  </si>
  <si>
    <t>ערד  8803</t>
  </si>
  <si>
    <t>8288037</t>
  </si>
  <si>
    <t>02/06/2013</t>
  </si>
  <si>
    <t>02/06/2028</t>
  </si>
  <si>
    <t>ערד 8802</t>
  </si>
  <si>
    <t>8288029</t>
  </si>
  <si>
    <t>01/05/2013</t>
  </si>
  <si>
    <t>01/05/2028</t>
  </si>
  <si>
    <t>ערד 8866</t>
  </si>
  <si>
    <t>8288664</t>
  </si>
  <si>
    <t>02/09/2018</t>
  </si>
  <si>
    <t>02/09/2033</t>
  </si>
  <si>
    <t>ערד 8805</t>
  </si>
  <si>
    <t>8288052</t>
  </si>
  <si>
    <t>01/08/2013</t>
  </si>
  <si>
    <t>01/08/2028</t>
  </si>
  <si>
    <t>ערד 8873</t>
  </si>
  <si>
    <t>8288730</t>
  </si>
  <si>
    <t>01/04/2019</t>
  </si>
  <si>
    <t>01/04/2034</t>
  </si>
  <si>
    <t>ערד 8878</t>
  </si>
  <si>
    <t>8288789</t>
  </si>
  <si>
    <t>01/09/2019</t>
  </si>
  <si>
    <t>01/09/2034</t>
  </si>
  <si>
    <t>ערד 8813</t>
  </si>
  <si>
    <t>8288136</t>
  </si>
  <si>
    <t>01/04/2014</t>
  </si>
  <si>
    <t>01/04/2029</t>
  </si>
  <si>
    <t>ערד 8809</t>
  </si>
  <si>
    <t>8288094</t>
  </si>
  <si>
    <t>01/12/2013</t>
  </si>
  <si>
    <t>01/12/2028</t>
  </si>
  <si>
    <t>ערד 8836</t>
  </si>
  <si>
    <t>8288367</t>
  </si>
  <si>
    <t>01/03/2016</t>
  </si>
  <si>
    <t>01/03/2031</t>
  </si>
  <si>
    <t>ערד 8879</t>
  </si>
  <si>
    <t>8288797</t>
  </si>
  <si>
    <t>02/10/2019</t>
  </si>
  <si>
    <t>02/10/2034</t>
  </si>
  <si>
    <t>ערד 8851</t>
  </si>
  <si>
    <t>8288516</t>
  </si>
  <si>
    <t>01/06/2017</t>
  </si>
  <si>
    <t>01/06/2032</t>
  </si>
  <si>
    <t>ערד 8874</t>
  </si>
  <si>
    <t>8288748</t>
  </si>
  <si>
    <t>01/05/2019</t>
  </si>
  <si>
    <t>01/05/2034</t>
  </si>
  <si>
    <t>ערד 8859</t>
  </si>
  <si>
    <t>8288599</t>
  </si>
  <si>
    <t>01/02/2018</t>
  </si>
  <si>
    <t>01/02/2033</t>
  </si>
  <si>
    <t>ערד 8854</t>
  </si>
  <si>
    <t>8288540</t>
  </si>
  <si>
    <t>01/09/2017</t>
  </si>
  <si>
    <t>01/09/2032</t>
  </si>
  <si>
    <t>ערד  8892</t>
  </si>
  <si>
    <t>8288920</t>
  </si>
  <si>
    <t>01/12/2020</t>
  </si>
  <si>
    <t>01/12/2035</t>
  </si>
  <si>
    <t>ערד 8880</t>
  </si>
  <si>
    <t>8288805</t>
  </si>
  <si>
    <t>01/11/2019</t>
  </si>
  <si>
    <t>01/11/2034</t>
  </si>
  <si>
    <t>ערד 8903</t>
  </si>
  <si>
    <t>8289035</t>
  </si>
  <si>
    <t>01/11/2021</t>
  </si>
  <si>
    <t>01/11/2036</t>
  </si>
  <si>
    <t>ערד 8849</t>
  </si>
  <si>
    <t>8288490</t>
  </si>
  <si>
    <t>02/04/2017</t>
  </si>
  <si>
    <t>02/04/2032</t>
  </si>
  <si>
    <t>ערד 8840</t>
  </si>
  <si>
    <t>8288409</t>
  </si>
  <si>
    <t>01/07/2016</t>
  </si>
  <si>
    <t>01/07/2031</t>
  </si>
  <si>
    <t>ערד  8795</t>
  </si>
  <si>
    <t>8287955</t>
  </si>
  <si>
    <t>02/10/2012</t>
  </si>
  <si>
    <t>02/10/2027</t>
  </si>
  <si>
    <t>ערד 8837</t>
  </si>
  <si>
    <t>8288375</t>
  </si>
  <si>
    <t>01/04/2016</t>
  </si>
  <si>
    <t>01/04/2031</t>
  </si>
  <si>
    <t>ערד 8872</t>
  </si>
  <si>
    <t>8288722</t>
  </si>
  <si>
    <t>01/03/2019</t>
  </si>
  <si>
    <t>01/03/2034</t>
  </si>
  <si>
    <t>ערד 8839</t>
  </si>
  <si>
    <t>8288391</t>
  </si>
  <si>
    <t>01/06/2016</t>
  </si>
  <si>
    <t>01/06/2031</t>
  </si>
  <si>
    <t>ערד 8801</t>
  </si>
  <si>
    <t>8288011</t>
  </si>
  <si>
    <t>02/04/2013</t>
  </si>
  <si>
    <t>02/04/2028</t>
  </si>
  <si>
    <t>ערד 8819</t>
  </si>
  <si>
    <t>8288193</t>
  </si>
  <si>
    <t>01/10/2014</t>
  </si>
  <si>
    <t>01/10/2029</t>
  </si>
  <si>
    <t>ערד 8858</t>
  </si>
  <si>
    <t>8288581</t>
  </si>
  <si>
    <t>01/01/2018</t>
  </si>
  <si>
    <t>01/01/2033</t>
  </si>
  <si>
    <t>ערד 8814</t>
  </si>
  <si>
    <t>8288144</t>
  </si>
  <si>
    <t>01/05/2014</t>
  </si>
  <si>
    <t>01/05/2029</t>
  </si>
  <si>
    <t>ערד  8896</t>
  </si>
  <si>
    <t>8288961</t>
  </si>
  <si>
    <t>01/04/2021</t>
  </si>
  <si>
    <t>01/04/2036</t>
  </si>
  <si>
    <t>ערד 8850</t>
  </si>
  <si>
    <t>8288508</t>
  </si>
  <si>
    <t>01/05/2017</t>
  </si>
  <si>
    <t>01/05/2032</t>
  </si>
  <si>
    <t>ערד  8893</t>
  </si>
  <si>
    <t>8288938</t>
  </si>
  <si>
    <t>01/01/2021</t>
  </si>
  <si>
    <t>01/01/2036</t>
  </si>
  <si>
    <t>ערד 8882</t>
  </si>
  <si>
    <t>8288821</t>
  </si>
  <si>
    <t>01/01/2020</t>
  </si>
  <si>
    <t>01/01/2035</t>
  </si>
  <si>
    <t>ערד 8894</t>
  </si>
  <si>
    <t>8288946</t>
  </si>
  <si>
    <t>01/02/2021</t>
  </si>
  <si>
    <t>01/02/2036</t>
  </si>
  <si>
    <t>ערד 8810</t>
  </si>
  <si>
    <t>8288102</t>
  </si>
  <si>
    <t>01/01/2014</t>
  </si>
  <si>
    <t>01/01/2029</t>
  </si>
  <si>
    <t>ערד 8856</t>
  </si>
  <si>
    <t>8288565</t>
  </si>
  <si>
    <t>01/11/2017</t>
  </si>
  <si>
    <t>01/11/2032</t>
  </si>
  <si>
    <t>ערד 8835</t>
  </si>
  <si>
    <t>8288359</t>
  </si>
  <si>
    <t>01/02/2016</t>
  </si>
  <si>
    <t>01/02/2031</t>
  </si>
  <si>
    <t>ערד 8816</t>
  </si>
  <si>
    <t>8288169</t>
  </si>
  <si>
    <t>01/07/2014</t>
  </si>
  <si>
    <t>01/07/2029</t>
  </si>
  <si>
    <t>ערד 8832</t>
  </si>
  <si>
    <t>8288326</t>
  </si>
  <si>
    <t>01/11/2015</t>
  </si>
  <si>
    <t>01/11/2030</t>
  </si>
  <si>
    <t>ערד  8902</t>
  </si>
  <si>
    <t>8289027</t>
  </si>
  <si>
    <t>01/10/2021</t>
  </si>
  <si>
    <t>01/10/2036</t>
  </si>
  <si>
    <t>ערד 8863</t>
  </si>
  <si>
    <t>8288631</t>
  </si>
  <si>
    <t>01/06/2018</t>
  </si>
  <si>
    <t>01/06/2033</t>
  </si>
  <si>
    <t>ערד 8895</t>
  </si>
  <si>
    <t>8288953</t>
  </si>
  <si>
    <t>01/03/2021</t>
  </si>
  <si>
    <t>01/03/2036</t>
  </si>
  <si>
    <t>ערד 8811</t>
  </si>
  <si>
    <t>8288110</t>
  </si>
  <si>
    <t>02/02/2014</t>
  </si>
  <si>
    <t>02/02/2029</t>
  </si>
  <si>
    <t>ערד 8897</t>
  </si>
  <si>
    <t>8288979</t>
  </si>
  <si>
    <t>02/05/2021</t>
  </si>
  <si>
    <t>02/05/2036</t>
  </si>
  <si>
    <t>ערד 8862</t>
  </si>
  <si>
    <t>8288623</t>
  </si>
  <si>
    <t>01/05/2018</t>
  </si>
  <si>
    <t>01/05/2033</t>
  </si>
  <si>
    <t>ערד 8857</t>
  </si>
  <si>
    <t>8288573</t>
  </si>
  <si>
    <t>01/12/2017</t>
  </si>
  <si>
    <t>01/12/2032</t>
  </si>
  <si>
    <t>ערד 8876</t>
  </si>
  <si>
    <t>8288763</t>
  </si>
  <si>
    <t>01/07/2019</t>
  </si>
  <si>
    <t>01/07/2034</t>
  </si>
  <si>
    <t>ערד 8855</t>
  </si>
  <si>
    <t>8288557</t>
  </si>
  <si>
    <t>01/10/2017</t>
  </si>
  <si>
    <t>01/10/2032</t>
  </si>
  <si>
    <t>ערד 8834</t>
  </si>
  <si>
    <t>8288342</t>
  </si>
  <si>
    <t>01/01/2016</t>
  </si>
  <si>
    <t>01/01/2031</t>
  </si>
  <si>
    <t>ערד 8799</t>
  </si>
  <si>
    <t>8287997</t>
  </si>
  <si>
    <t>01/02/2013</t>
  </si>
  <si>
    <t>01/02/2028</t>
  </si>
  <si>
    <t>ערד 8875</t>
  </si>
  <si>
    <t>8288755</t>
  </si>
  <si>
    <t>02/06/2019</t>
  </si>
  <si>
    <t>02/06/2034</t>
  </si>
  <si>
    <t>ערד 8821</t>
  </si>
  <si>
    <t>8288219</t>
  </si>
  <si>
    <t>01/12/2014</t>
  </si>
  <si>
    <t>01/12/2029</t>
  </si>
  <si>
    <t>ערד 8883</t>
  </si>
  <si>
    <t>8288839</t>
  </si>
  <si>
    <t>02/02/2020</t>
  </si>
  <si>
    <t>02/02/2035</t>
  </si>
  <si>
    <t>ערד 8843</t>
  </si>
  <si>
    <t>8288433</t>
  </si>
  <si>
    <t>02/10/2016</t>
  </si>
  <si>
    <t>02/10/2031</t>
  </si>
  <si>
    <t>ערד 8898</t>
  </si>
  <si>
    <t>8288987</t>
  </si>
  <si>
    <t>01/06/2021</t>
  </si>
  <si>
    <t>01/06/2036</t>
  </si>
  <si>
    <t>ערד  8901</t>
  </si>
  <si>
    <t>8289019</t>
  </si>
  <si>
    <t>01/09/2021</t>
  </si>
  <si>
    <t>01/09/2036</t>
  </si>
  <si>
    <t>ערד 8800</t>
  </si>
  <si>
    <t>8288003</t>
  </si>
  <si>
    <t>01/03/2013</t>
  </si>
  <si>
    <t>01/03/2028</t>
  </si>
  <si>
    <t>ערד 8842</t>
  </si>
  <si>
    <t>8288425</t>
  </si>
  <si>
    <t>01/09/2016</t>
  </si>
  <si>
    <t>01/09/2031</t>
  </si>
  <si>
    <t>ערד  8891</t>
  </si>
  <si>
    <t>8288912</t>
  </si>
  <si>
    <t>01/11/2020</t>
  </si>
  <si>
    <t>01/11/2035</t>
  </si>
  <si>
    <t>ערד  8899</t>
  </si>
  <si>
    <t>8288995</t>
  </si>
  <si>
    <t>01/07/2021</t>
  </si>
  <si>
    <t>01/07/2036</t>
  </si>
  <si>
    <t>ערד 8833</t>
  </si>
  <si>
    <t>8288334</t>
  </si>
  <si>
    <t>01/12/2015</t>
  </si>
  <si>
    <t>01/12/2030</t>
  </si>
  <si>
    <t>ערד סדרה 8905</t>
  </si>
  <si>
    <t>8289050</t>
  </si>
  <si>
    <t>02/01/2022</t>
  </si>
  <si>
    <t>01/01/2037</t>
  </si>
  <si>
    <t>ערד 8806</t>
  </si>
  <si>
    <t>8288060</t>
  </si>
  <si>
    <t>01/09/2013</t>
  </si>
  <si>
    <t>01/09/2028</t>
  </si>
  <si>
    <t>ערד 8844</t>
  </si>
  <si>
    <t>8288441</t>
  </si>
  <si>
    <t>01/11/2016</t>
  </si>
  <si>
    <t>01/11/2031</t>
  </si>
  <si>
    <t>ערד 8867</t>
  </si>
  <si>
    <t>8288672</t>
  </si>
  <si>
    <t>02/10/2018</t>
  </si>
  <si>
    <t>02/10/2033</t>
  </si>
  <si>
    <t>ערד 8881</t>
  </si>
  <si>
    <t>8288813</t>
  </si>
  <si>
    <t>01/12/2019</t>
  </si>
  <si>
    <t>01/12/2034</t>
  </si>
  <si>
    <t>ערד 8846</t>
  </si>
  <si>
    <t>8288466</t>
  </si>
  <si>
    <t>01/01/2017</t>
  </si>
  <si>
    <t>01/01/2032</t>
  </si>
  <si>
    <t>רפאל מערכות לחימה מתקדמות בעמ</t>
  </si>
  <si>
    <t>1315</t>
  </si>
  <si>
    <t>רפאל אגח ג רמ</t>
  </si>
  <si>
    <t>IL0011402760</t>
  </si>
  <si>
    <t>02/03/2017</t>
  </si>
  <si>
    <t>15/09/2034</t>
  </si>
  <si>
    <t>31/12/2025</t>
  </si>
  <si>
    <t>נתיבי הגז הטבעי לישראל בע"מ</t>
  </si>
  <si>
    <t>1418</t>
  </si>
  <si>
    <t>נתיבי גז אגח א-רמ</t>
  </si>
  <si>
    <t>IL0011030843</t>
  </si>
  <si>
    <t>10/01/2010</t>
  </si>
  <si>
    <t>29/12/2026</t>
  </si>
  <si>
    <t>עוגן הקרן להלוואות חברתיות בע"מ(חל"צ)</t>
  </si>
  <si>
    <t>2419</t>
  </si>
  <si>
    <t>עוגן סד' א שכבה בכירה</t>
  </si>
  <si>
    <t>IL0011968315</t>
  </si>
  <si>
    <t>13/06/2023</t>
  </si>
  <si>
    <t>Aa2.il</t>
  </si>
  <si>
    <t>15/03/2026</t>
  </si>
  <si>
    <t>עוגן-הקרן להלוואות חברתיות בע"מ(חל"צ)</t>
  </si>
  <si>
    <t>90239</t>
  </si>
  <si>
    <t>עוגן הלוואה ב'</t>
  </si>
  <si>
    <t>93100003</t>
  </si>
  <si>
    <t>15/03/2022</t>
  </si>
  <si>
    <t>15/01/2026</t>
  </si>
  <si>
    <t>אלומה</t>
  </si>
  <si>
    <t>90118</t>
  </si>
  <si>
    <t>אלומה חברת ניהול</t>
  </si>
  <si>
    <t>666108071</t>
  </si>
  <si>
    <t>25/12/2020</t>
  </si>
  <si>
    <t>מרתון קרן נדלן שותפות מוגבלת</t>
  </si>
  <si>
    <t>Marathon Real Estate</t>
  </si>
  <si>
    <t>ריאלטי השקעות נדלן</t>
  </si>
  <si>
    <t>Reality 4</t>
  </si>
  <si>
    <t>Moneta Capital</t>
  </si>
  <si>
    <t>קוגיטו קפיטל</t>
  </si>
  <si>
    <t>Cogito Capital 2</t>
  </si>
  <si>
    <t>TIMORA REAL ESTATE FUND, LIMITED PARTNERSHIP</t>
  </si>
  <si>
    <t>Timora 1</t>
  </si>
  <si>
    <t>Forma Fund General Partner Ltd.</t>
  </si>
  <si>
    <t xml:space="preserve">CO-88944 </t>
  </si>
  <si>
    <t>Forma</t>
  </si>
  <si>
    <t>Fortissimo Capital</t>
  </si>
  <si>
    <t>Fortissimo Capital VI</t>
  </si>
  <si>
    <t>JAL VENTURES</t>
  </si>
  <si>
    <t>Ametrine</t>
  </si>
  <si>
    <t>ארבל פיננס</t>
  </si>
  <si>
    <t>Arbel</t>
  </si>
  <si>
    <t>Reality 3</t>
  </si>
  <si>
    <t xml:space="preserve">Viola Growth III Ltd </t>
  </si>
  <si>
    <t>Viola Growth 3</t>
  </si>
  <si>
    <t>Lool Ventures</t>
  </si>
  <si>
    <t>Lool Ventures 3</t>
  </si>
  <si>
    <t xml:space="preserve"> Israel secondary fund</t>
  </si>
  <si>
    <t>ISF 3 - Israel secondary fund</t>
  </si>
  <si>
    <t>Firstime Ventures III G.P. Ltd</t>
  </si>
  <si>
    <t>First Time Ventures 3</t>
  </si>
  <si>
    <t>Moneta</t>
  </si>
  <si>
    <t>Moneta Seeds 2</t>
  </si>
  <si>
    <t>,Klirmark Fund IV (G.P.)</t>
  </si>
  <si>
    <t>'254900CI8MJ50Q5WME06</t>
  </si>
  <si>
    <t>Klirmark IV</t>
  </si>
  <si>
    <t>תשתיות ישראל ניהול 2 בע"מ</t>
  </si>
  <si>
    <t>ת.ש.י דרך 431</t>
  </si>
  <si>
    <t>Viola Group</t>
  </si>
  <si>
    <t>Viola Credit 5</t>
  </si>
  <si>
    <t>Cogito Capital - ממשלתית</t>
  </si>
  <si>
    <t>Reality 5</t>
  </si>
  <si>
    <t>FIMI Israel</t>
  </si>
  <si>
    <t>550246771</t>
  </si>
  <si>
    <t>FIMI 5</t>
  </si>
  <si>
    <t>הליוס</t>
  </si>
  <si>
    <t>Helios 3</t>
  </si>
  <si>
    <t>אי.בי.אי קונסיומר קרדיט</t>
  </si>
  <si>
    <t>CCF-IBI</t>
  </si>
  <si>
    <t>לידר טופ קפיטל</t>
  </si>
  <si>
    <t>Leader Top Capital</t>
  </si>
  <si>
    <t>שקד פרטנרס</t>
  </si>
  <si>
    <t>Shaked Partners 2</t>
  </si>
  <si>
    <t>Viola Credit 5 Annex</t>
  </si>
  <si>
    <t>Cogito Capital - משלימה</t>
  </si>
  <si>
    <t>פונטיפקס מדיסון פיננסים (ישראל) ש.מ</t>
  </si>
  <si>
    <t>Pontifax - Debt</t>
  </si>
  <si>
    <t>מנוף אוריגו 2</t>
  </si>
  <si>
    <t>550234843</t>
  </si>
  <si>
    <t>Origo 2</t>
  </si>
  <si>
    <t>גלבוע פאנד</t>
  </si>
  <si>
    <t>Gilboa Hedge FOF</t>
  </si>
  <si>
    <t>ג'יי.טי.אל.וי 3 (פי.אי) שותפות מוגבלת</t>
  </si>
  <si>
    <t>JTLV 3</t>
  </si>
  <si>
    <t>הראל אלטרנטיב</t>
  </si>
  <si>
    <t>Harel co-invest Debt</t>
  </si>
  <si>
    <t>Arbel 2</t>
  </si>
  <si>
    <t>גיזה זינגר אבן מזנין שותפות מוגבלת</t>
  </si>
  <si>
    <t>Giza Zinger MEZZ</t>
  </si>
  <si>
    <t>Lahav 3</t>
  </si>
  <si>
    <t>יסודות נדלן</t>
  </si>
  <si>
    <t>Yesodot 3</t>
  </si>
  <si>
    <t>Yesodot 2</t>
  </si>
  <si>
    <t>JAL Ventures 2</t>
  </si>
  <si>
    <t>Moneta Capital 2</t>
  </si>
  <si>
    <t>Viola Credit GL 2</t>
  </si>
  <si>
    <t>Yesodot 1 Annex</t>
  </si>
  <si>
    <t>Yesodot 1</t>
  </si>
  <si>
    <t>נוקד קפיטל בע"מ</t>
  </si>
  <si>
    <t>נוקד אג"ח  NOKED BONDS</t>
  </si>
  <si>
    <t>Macquarie Infrastructure Partners Inc.</t>
  </si>
  <si>
    <t>88-2273736</t>
  </si>
  <si>
    <t>Macquarie Infra</t>
  </si>
  <si>
    <t>Pantheon Private Debt GP S.à.r.l.</t>
  </si>
  <si>
    <t>2023 5810 078</t>
  </si>
  <si>
    <t>PSD III - Panth</t>
  </si>
  <si>
    <t>Levine Leichtman Capital Partners VII LP</t>
  </si>
  <si>
    <t>805-7933307860</t>
  </si>
  <si>
    <t>Levine Leichtman  VII</t>
  </si>
  <si>
    <t>Milestone Real Estate Investors  VI, LP</t>
  </si>
  <si>
    <t>85-1058970</t>
  </si>
  <si>
    <t>Milestone Real Estate Investors VI</t>
  </si>
  <si>
    <t>20-4166306</t>
  </si>
  <si>
    <t>MIP 4- Macquarie</t>
  </si>
  <si>
    <t>Levine Leichtman Capital Partners VI LP</t>
  </si>
  <si>
    <t>'549300WAPBN4UFVLCY82</t>
  </si>
  <si>
    <t>Levine Liechtman-LLCP 6</t>
  </si>
  <si>
    <t>LCN</t>
  </si>
  <si>
    <t>B231183</t>
  </si>
  <si>
    <t>LCN European Fund III LOAN</t>
  </si>
  <si>
    <t>Milestone Real Estate Investors IV, LP</t>
  </si>
  <si>
    <t>'38-3981213</t>
  </si>
  <si>
    <t>Milestone 4- MREI4</t>
  </si>
  <si>
    <t>Lexington Capital Partners IX, L.P</t>
  </si>
  <si>
    <t>'25490077C3CWFCE3PU44</t>
  </si>
  <si>
    <t>LCP 9 - Lexington</t>
  </si>
  <si>
    <t>Milestone Real Estate Investors V, LP</t>
  </si>
  <si>
    <t>'85-1058970</t>
  </si>
  <si>
    <t>Milestone 5 - MREI</t>
  </si>
  <si>
    <t>LCN European Fund IV SLP</t>
  </si>
  <si>
    <t>LCN Europe IV</t>
  </si>
  <si>
    <t>PPE FEEDER VII (ONTARIO), L.P</t>
  </si>
  <si>
    <t>2549007AFI546HSMS528</t>
  </si>
  <si>
    <t>Patria VII</t>
  </si>
  <si>
    <t>Coller International Partners</t>
  </si>
  <si>
    <t>'213800TQEVD7NHYQQ475</t>
  </si>
  <si>
    <t>Coller 8</t>
  </si>
  <si>
    <t>Vestar Capital Partners</t>
  </si>
  <si>
    <t>98-1360886</t>
  </si>
  <si>
    <t>Vestar 7</t>
  </si>
  <si>
    <t>Hamilton Lane</t>
  </si>
  <si>
    <t>Hamilton Lane Secondary Feeder Fund V</t>
  </si>
  <si>
    <t xml:space="preserve">Monarch Capital Partners </t>
  </si>
  <si>
    <t>5493000NFOA8B5UMGZ40</t>
  </si>
  <si>
    <t>Monarch Capital 5</t>
  </si>
  <si>
    <t>23-2962336</t>
  </si>
  <si>
    <t>Hamilton Lane Strategic Opportunities Fund VIII, L</t>
  </si>
  <si>
    <t>Clayton, Dubilier &amp; Rice Fund XII</t>
  </si>
  <si>
    <t>MC-117050</t>
  </si>
  <si>
    <t>lexington</t>
  </si>
  <si>
    <t>'54930033SR1RQUEVTQ74</t>
  </si>
  <si>
    <t>Lexington X</t>
  </si>
  <si>
    <t>Gatewood Capital</t>
  </si>
  <si>
    <t>98-1564872</t>
  </si>
  <si>
    <t>EIN</t>
  </si>
  <si>
    <t>Gatewood Capital Opportunity 2</t>
  </si>
  <si>
    <t>Stage one VC</t>
  </si>
  <si>
    <t>Stage One 4</t>
  </si>
  <si>
    <t>Global Infrastructure Partners</t>
  </si>
  <si>
    <t>01-0552543</t>
  </si>
  <si>
    <t>Global Infrastructure Partners V</t>
  </si>
  <si>
    <t>Hamilton Lane opportunities 2017</t>
  </si>
  <si>
    <t>Stage One 4 Annex</t>
  </si>
  <si>
    <t>Berkshire PE XI</t>
  </si>
  <si>
    <t>47-0813844</t>
  </si>
  <si>
    <t>Starlight</t>
  </si>
  <si>
    <t>Starlight Canada 2019</t>
  </si>
  <si>
    <t>CAD</t>
  </si>
  <si>
    <t>אלקטרה מולטי פמילי אינווסטמנטס</t>
  </si>
  <si>
    <t>Electra Real Estate 3 - EMIF</t>
  </si>
  <si>
    <t>FIVF 3</t>
  </si>
  <si>
    <t>88-1993469</t>
  </si>
  <si>
    <t>Faropoint 3</t>
  </si>
  <si>
    <t>Accelmed Partners II, L.P</t>
  </si>
  <si>
    <t>Accelmed Partners 2</t>
  </si>
  <si>
    <t>Alto Fund III GP LLC</t>
  </si>
  <si>
    <t>Alto 3</t>
  </si>
  <si>
    <t>Vertex Ventures</t>
  </si>
  <si>
    <t>GK4GNP.99999.SL.136</t>
  </si>
  <si>
    <t>Vertex Israel Opportunity 2</t>
  </si>
  <si>
    <t>Starwood Opportunity Fund XI Investor U.S. Private</t>
  </si>
  <si>
    <t>81-2034575</t>
  </si>
  <si>
    <t>Starwood 11</t>
  </si>
  <si>
    <t>Electra Real Estate 4 - EMIF</t>
  </si>
  <si>
    <t>Vertex 5</t>
  </si>
  <si>
    <t>Electra Real Estate 2 - EMIF</t>
  </si>
  <si>
    <t>98-1249543</t>
  </si>
  <si>
    <t>Gatewood</t>
  </si>
  <si>
    <t>NOY E.I INFRASTRUCTURE AND ENERGY G.P</t>
  </si>
  <si>
    <t>550241343</t>
  </si>
  <si>
    <t>Noy 2</t>
  </si>
  <si>
    <t>Pitango International MC 2019 Ltd</t>
  </si>
  <si>
    <t>MC-103156</t>
  </si>
  <si>
    <t>Pitango Growth II</t>
  </si>
  <si>
    <t>pantheon global infrastructure</t>
  </si>
  <si>
    <t>'549300PVU5P7DQ3OUK70</t>
  </si>
  <si>
    <t>Pantheon Global 4</t>
  </si>
  <si>
    <t>Apax Partners Guernsey Limited</t>
  </si>
  <si>
    <t>AMI</t>
  </si>
  <si>
    <t>Monarch 6</t>
  </si>
  <si>
    <t>ISF 2 - Israel Secondary Fund</t>
  </si>
  <si>
    <t>Firstime Ventures II G.P. Ltd</t>
  </si>
  <si>
    <t>First Time 2</t>
  </si>
  <si>
    <t>ארקין ביו קפיטל, שותפות מוגבלת</t>
  </si>
  <si>
    <t>Arkin Bio Capital</t>
  </si>
  <si>
    <t>Hamilton Lane opportunities 2019</t>
  </si>
  <si>
    <t>Vertex - Trigo</t>
  </si>
  <si>
    <t>Alto Fund II GP LLC</t>
  </si>
  <si>
    <t>Alto 2</t>
  </si>
  <si>
    <t>Naftali Group and Shaked Group</t>
  </si>
  <si>
    <t>Naftaly Shaked 2</t>
  </si>
  <si>
    <t>Naftali Group</t>
  </si>
  <si>
    <t>Naftaly Capital</t>
  </si>
  <si>
    <t>LCN European Fund III Equity</t>
  </si>
  <si>
    <t xml:space="preserve">invesco credit Partners </t>
  </si>
  <si>
    <t>5493000BI63VFANVYU64)</t>
  </si>
  <si>
    <t>Invesco Credit</t>
  </si>
  <si>
    <t>485561054</t>
  </si>
  <si>
    <t>0.000%</t>
  </si>
  <si>
    <t>30/12/2025</t>
  </si>
  <si>
    <t>31/03/2026</t>
  </si>
  <si>
    <t>486330764</t>
  </si>
  <si>
    <t>30/09/2025</t>
  </si>
  <si>
    <t>02/01/2026</t>
  </si>
  <si>
    <t>מזרחי לא צמוד משתנה פריים</t>
  </si>
  <si>
    <t>555552002</t>
  </si>
  <si>
    <t>נדל"ן מניב - מגורים (כולל דיור מוגן)</t>
  </si>
  <si>
    <t>30/06/2018</t>
  </si>
  <si>
    <t>01/01/2046</t>
  </si>
  <si>
    <t>דיור</t>
  </si>
  <si>
    <t>מרווח הוגן</t>
  </si>
  <si>
    <t>7033</t>
  </si>
  <si>
    <t>בנק ירושלים לא צמוד משתנה פריים</t>
  </si>
  <si>
    <t>555552004</t>
  </si>
  <si>
    <t>30/06/2022</t>
  </si>
  <si>
    <t>מזרחי  לא צמוד רבית קבועה</t>
  </si>
  <si>
    <t>555552001</t>
  </si>
  <si>
    <t>קבועה</t>
  </si>
  <si>
    <t>בנק ירושלים לא צמוד קבועה</t>
  </si>
  <si>
    <t>555552007</t>
  </si>
  <si>
    <t>בנק ירושלים לא צמוד משתנה 60</t>
  </si>
  <si>
    <t>555552006</t>
  </si>
  <si>
    <t>מזרחי צמוד משתנה 5 שנים</t>
  </si>
  <si>
    <t>555551002</t>
  </si>
  <si>
    <t>בנק ירושלים צמוד מדד משתנה 60</t>
  </si>
  <si>
    <t>555552008</t>
  </si>
  <si>
    <t>10/02/2041</t>
  </si>
  <si>
    <t>בנק ירושלים צמוד מדד קבועה</t>
  </si>
  <si>
    <t>555552010</t>
  </si>
  <si>
    <t>10/01/2041</t>
  </si>
  <si>
    <t>מזרחי צמוד רבית קבועה</t>
  </si>
  <si>
    <t>555551001</t>
  </si>
  <si>
    <t>מזרחי לא צמוד משתנה 5 שנים</t>
  </si>
  <si>
    <t>555552003</t>
  </si>
  <si>
    <t>512475203</t>
  </si>
  <si>
    <t>דרך ארץ סדרה א  מאוחדת</t>
  </si>
  <si>
    <t>90150520</t>
  </si>
  <si>
    <t>30/06/2005</t>
  </si>
  <si>
    <t>30/06/2027</t>
  </si>
  <si>
    <t>בנק ירושלים  לא צמוד משתנה 12</t>
  </si>
  <si>
    <t>555552005</t>
  </si>
  <si>
    <t>513927285</t>
  </si>
  <si>
    <t>דרך ארץ קטע 18 חדש</t>
  </si>
  <si>
    <t>90150300</t>
  </si>
  <si>
    <t>28/06/2007</t>
  </si>
  <si>
    <t>מזרחי מקדמות ריבית ופדיון</t>
  </si>
  <si>
    <t>555559000</t>
  </si>
  <si>
    <t>30/12/1899</t>
  </si>
  <si>
    <t>16/07/2024</t>
  </si>
  <si>
    <t>בית הכשרת הישוב ברמת מעטפת</t>
  </si>
  <si>
    <t>01/08/2020</t>
  </si>
  <si>
    <t>זבוטינסקי 9  בני ברק</t>
  </si>
  <si>
    <t>דרורי&amp;שקד שמאים</t>
  </si>
  <si>
    <t>Eleventh Berkshire Associates L.P</t>
  </si>
  <si>
    <t>Invesco Credit Partners Fund III</t>
  </si>
  <si>
    <t>ארבל</t>
  </si>
  <si>
    <t>Arbel Fund 2</t>
  </si>
  <si>
    <t>ת.ש.י. כביש 431</t>
  </si>
  <si>
    <t>קרן נוי</t>
  </si>
  <si>
    <t>קרן ריאליטי</t>
  </si>
  <si>
    <t>יסודות א נדלן ופיתוח ש.מ.</t>
  </si>
  <si>
    <t>יסודות א אנקס</t>
  </si>
  <si>
    <t>יסודות ב נדלן ופיתוח</t>
  </si>
  <si>
    <t>יסודות ג נדלן ופיתוח</t>
  </si>
  <si>
    <t>קרן אלטו</t>
  </si>
  <si>
    <t>קרן אייפקס</t>
  </si>
  <si>
    <t>קרן ISF2</t>
  </si>
  <si>
    <t>קרן מיילסטון 4</t>
  </si>
  <si>
    <t>אי.בי.אי. קונסיומר קרדיט שמ</t>
  </si>
  <si>
    <t>ויולה</t>
  </si>
  <si>
    <t>המילטון ליין</t>
  </si>
  <si>
    <t>פורמה</t>
  </si>
  <si>
    <t>לוין ליכטמן</t>
  </si>
  <si>
    <t>Firstime</t>
  </si>
  <si>
    <t>אלקטרה נדלן ELECTRA MULTIFAMILY INV. FUND II</t>
  </si>
  <si>
    <t>סטארווד</t>
  </si>
  <si>
    <t>VERTEX 5</t>
  </si>
  <si>
    <t>מונטה</t>
  </si>
  <si>
    <t>מקוורי</t>
  </si>
  <si>
    <t>נפתלי גרופ</t>
  </si>
  <si>
    <t>פונטיפקס</t>
  </si>
  <si>
    <t>וסטאר</t>
  </si>
  <si>
    <t>לקסינגטון</t>
  </si>
  <si>
    <t>אקסלמד</t>
  </si>
  <si>
    <t>הראל אלטרנטיב חוב</t>
  </si>
  <si>
    <t>קרן פימי</t>
  </si>
  <si>
    <t>GATEWOOD</t>
  </si>
  <si>
    <t>סטארלייט</t>
  </si>
  <si>
    <t>ARTEMIS LUX US SM CMP</t>
  </si>
  <si>
    <t>אלקטרה נדלן ALEMIF3 FEEDER5</t>
  </si>
  <si>
    <t>VERTEX Israel OP2</t>
  </si>
  <si>
    <t>Pitango Gtowth II L.P</t>
  </si>
  <si>
    <t>קרן מיילסטון 5</t>
  </si>
  <si>
    <t>מרתון נדל"ן</t>
  </si>
  <si>
    <t>Firs Time Venturs 3</t>
  </si>
  <si>
    <t>GATEWOOD CAPITAL OPPORTUNITY EUND II</t>
  </si>
  <si>
    <t>COGITO CAPITAL 2</t>
  </si>
  <si>
    <t>Israel Seconday Fund III</t>
  </si>
  <si>
    <t>LOOL VENTURES 3</t>
  </si>
  <si>
    <t>פארופוינט</t>
  </si>
  <si>
    <t>תימורה</t>
  </si>
  <si>
    <t>מונרך</t>
  </si>
  <si>
    <t>Naftali Shaked partners</t>
  </si>
  <si>
    <t>קלירמארק</t>
  </si>
  <si>
    <t>Fortissiom Capital</t>
  </si>
  <si>
    <t>Clayton, Dubilier &amp; Rice</t>
  </si>
  <si>
    <t>Hamilton Lane Strategic Opportunities Fund VIII</t>
  </si>
  <si>
    <t>Macquarie Infrastrucure Partners</t>
  </si>
  <si>
    <t>PITANGO FAMILY FUND III</t>
  </si>
  <si>
    <t>Pitango Growth III</t>
  </si>
  <si>
    <t>קוגיטו קפיטל  3</t>
  </si>
  <si>
    <t>קוגיטו קפיטל 3 ניהול בע"מ</t>
  </si>
  <si>
    <t>סוף גליון, לתשומת לב, קיימים גליונות נוספים בקובץ זה</t>
  </si>
  <si>
    <t xml:space="preserve">סוף גליון, לתשומת לב, קיימים גליונות נוספים בקובץ זה																																							</t>
  </si>
  <si>
    <t xml:space="preserve">סוף גליון, לתשומת לב, קיימים גליונות נוספים בקובץ זה																				סוף גליון, לתשומת לב, קיימים גליונות נוספים בקובץ זה																																																							</t>
  </si>
  <si>
    <t>שער חליפין2</t>
  </si>
  <si>
    <t>הערה</t>
  </si>
  <si>
    <t>סוף מסמך. לתשומת לב ישנם גליונות נוספים במסמך זה.</t>
  </si>
  <si>
    <t>נכסים</t>
  </si>
  <si>
    <t>קבוצת תאים ריקים - הערך הבא בתא C1076</t>
  </si>
  <si>
    <r>
      <rPr>
        <b/>
        <sz val="1"/>
        <color theme="0"/>
        <rFont val="Calibri"/>
        <family val="2"/>
        <scheme val="minor"/>
      </rPr>
      <t>כן</t>
    </r>
    <r>
      <rPr>
        <b/>
        <sz val="1"/>
        <color theme="0"/>
        <rFont val="Wingdings"/>
        <charset val="2"/>
      </rPr>
      <t xml:space="preserve"> </t>
    </r>
    <r>
      <rPr>
        <b/>
        <sz val="12"/>
        <color theme="9" tint="-0.499984740745262"/>
        <rFont val="Wingdings"/>
        <charset val="2"/>
      </rPr>
      <t>ü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</si>
</sst>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 * #,##0.00_ ;_ * \-#,##0.00_ ;_ * &quot;-&quot;??_ ;_ @_ "/>
    <numFmt numFmtId="164" formatCode="#,##0.00%"/>
    <numFmt numFmtId="165" formatCode="0.000"/>
    <numFmt numFmtId="166" formatCode="#,##0.000"/>
    <numFmt numFmtId="167" formatCode="0.000%"/>
    <numFmt numFmtId="168" formatCode="_ * #,##0.000_ ;_ * \-#,##0.000_ ;_ * &quot;-&quot;??_ ;_ @_ "/>
    <numFmt numFmtId="169" formatCode="#,##0.000%"/>
    <numFmt numFmtId="170" formatCode="[$-1010000]d/m/yyyy;@"/>
  </numFmts>
  <fonts count="36" x14ac:knownFonts="1">
    <font>
      <sz val="11"/>
      <color theme="1"/>
      <name val="Calibri"/>
      <family val="2"/>
      <charset val="177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0"/>
      <color theme="0"/>
      <name val="Arial"/>
      <family val="2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charset val="177"/>
      <scheme val="minor"/>
    </font>
    <font>
      <b/>
      <sz val="10"/>
      <color theme="1"/>
      <name val="Arial"/>
      <family val="2"/>
    </font>
    <font>
      <sz val="10"/>
      <color theme="3"/>
      <name val="Arial"/>
      <family val="2"/>
    </font>
    <font>
      <sz val="10"/>
      <color theme="2" tint="-0.749992370372631"/>
      <name val="Open Sans"/>
      <family val="2"/>
    </font>
    <font>
      <b/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b/>
      <u/>
      <sz val="11"/>
      <color theme="1"/>
      <name val="Arial"/>
      <family val="2"/>
    </font>
    <font>
      <i/>
      <sz val="11"/>
      <color theme="1"/>
      <name val="Calibri"/>
      <family val="2"/>
      <scheme val="minor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b/>
      <sz val="11"/>
      <color theme="0"/>
      <name val="Arial"/>
      <family val="2"/>
    </font>
    <font>
      <sz val="11"/>
      <color theme="1"/>
      <name val="David"/>
      <family val="2"/>
    </font>
    <font>
      <b/>
      <sz val="12"/>
      <color theme="9" tint="-0.499984740745262"/>
      <name val="Wingdings"/>
      <charset val="2"/>
    </font>
    <font>
      <b/>
      <sz val="12"/>
      <color theme="9" tint="-0.499984740745262"/>
      <name val="David"/>
      <family val="2"/>
    </font>
    <font>
      <strike/>
      <sz val="11"/>
      <color theme="1"/>
      <name val="Arial"/>
      <family val="2"/>
    </font>
    <font>
      <strike/>
      <sz val="11"/>
      <color theme="1"/>
      <name val="Calibri"/>
      <family val="2"/>
      <scheme val="minor"/>
    </font>
    <font>
      <strike/>
      <sz val="11"/>
      <color theme="1"/>
      <name val="Calibri"/>
      <family val="2"/>
      <charset val="177"/>
      <scheme val="minor"/>
    </font>
    <font>
      <b/>
      <sz val="11"/>
      <color theme="1"/>
      <name val="Calibri"/>
      <family val="2"/>
      <charset val="177"/>
      <scheme val="minor"/>
    </font>
    <font>
      <sz val="11"/>
      <name val="Calibri"/>
      <family val="2"/>
      <scheme val="minor"/>
    </font>
    <font>
      <sz val="3"/>
      <color theme="0"/>
      <name val="Calibri"/>
      <family val="2"/>
      <charset val="177"/>
      <scheme val="minor"/>
    </font>
    <font>
      <sz val="11"/>
      <color theme="0"/>
      <name val="Calibri"/>
      <family val="2"/>
      <charset val="177"/>
      <scheme val="minor"/>
    </font>
    <font>
      <sz val="10"/>
      <color theme="0"/>
      <name val="Calibri"/>
      <family val="2"/>
      <scheme val="minor"/>
    </font>
    <font>
      <sz val="10"/>
      <color theme="5" tint="-0.249977111117893"/>
      <name val="Arial"/>
      <family val="2"/>
    </font>
    <font>
      <sz val="11"/>
      <color theme="0"/>
      <name val="Calibri"/>
      <family val="2"/>
      <scheme val="minor"/>
    </font>
    <font>
      <sz val="11"/>
      <color theme="0"/>
      <name val="Arial"/>
      <family val="2"/>
    </font>
    <font>
      <sz val="11"/>
      <color theme="0"/>
      <name val="David"/>
      <family val="2"/>
    </font>
    <font>
      <b/>
      <sz val="12"/>
      <color theme="9" tint="-0.499984740745262"/>
      <name val="Wingdings"/>
      <family val="2"/>
      <charset val="2"/>
    </font>
    <font>
      <b/>
      <sz val="1"/>
      <color theme="0"/>
      <name val="Calibri"/>
      <family val="2"/>
      <scheme val="minor"/>
    </font>
    <font>
      <b/>
      <sz val="1"/>
      <color theme="0"/>
      <name val="Wingdings"/>
      <charset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 style="thin">
        <color theme="4" tint="0.39994506668294322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1454817346722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/>
      <diagonal/>
    </border>
    <border>
      <left/>
      <right style="thin">
        <color theme="2" tint="-0.24994659260841701"/>
      </right>
      <top/>
      <bottom/>
      <diagonal/>
    </border>
    <border>
      <left style="hair">
        <color theme="1"/>
      </left>
      <right/>
      <top/>
      <bottom/>
      <diagonal/>
    </border>
    <border>
      <left style="hair">
        <color theme="1"/>
      </left>
      <right/>
      <top/>
      <bottom style="hair">
        <color theme="1"/>
      </bottom>
      <diagonal/>
    </border>
    <border>
      <left/>
      <right/>
      <top/>
      <bottom style="hair">
        <color theme="1"/>
      </bottom>
      <diagonal/>
    </border>
    <border>
      <left/>
      <right/>
      <top style="hair">
        <color theme="1"/>
      </top>
      <bottom/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/>
      <right style="hair">
        <color theme="1"/>
      </right>
      <top/>
      <bottom style="hair">
        <color theme="1"/>
      </bottom>
      <diagonal/>
    </border>
    <border>
      <left style="hair">
        <color theme="1"/>
      </left>
      <right style="hair">
        <color theme="1"/>
      </right>
      <top/>
      <bottom style="hair">
        <color theme="1"/>
      </bottom>
      <diagonal/>
    </border>
    <border>
      <left/>
      <right style="hair">
        <color theme="1"/>
      </right>
      <top style="hair">
        <color theme="1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hair">
        <color indexed="64"/>
      </top>
      <bottom/>
      <diagonal/>
    </border>
    <border>
      <left style="dashed">
        <color auto="1"/>
      </left>
      <right/>
      <top/>
      <bottom/>
      <diagonal/>
    </border>
    <border>
      <left/>
      <right style="dashed">
        <color auto="1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6">
    <xf numFmtId="0" fontId="0" fillId="0" borderId="0"/>
    <xf numFmtId="0" fontId="7" fillId="0" borderId="0"/>
    <xf numFmtId="0" fontId="7" fillId="0" borderId="0"/>
    <xf numFmtId="0" fontId="24" fillId="0" borderId="15" applyNumberFormat="0" applyFill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170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/>
    <xf numFmtId="0" fontId="3" fillId="0" borderId="0" xfId="0" applyFont="1" applyAlignment="1">
      <alignment vertical="center" wrapText="1"/>
    </xf>
    <xf numFmtId="0" fontId="2" fillId="0" borderId="0" xfId="0" applyFont="1"/>
    <xf numFmtId="0" fontId="6" fillId="0" borderId="0" xfId="0" applyFont="1"/>
    <xf numFmtId="0" fontId="6" fillId="0" borderId="0" xfId="0" applyFont="1" applyAlignment="1">
      <alignment horizontal="center" vertical="center" wrapText="1"/>
    </xf>
    <xf numFmtId="0" fontId="1" fillId="0" borderId="0" xfId="0" applyFont="1"/>
    <xf numFmtId="0" fontId="1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4" fontId="1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/>
    </xf>
    <xf numFmtId="0" fontId="8" fillId="4" borderId="0" xfId="0" applyFont="1" applyFill="1"/>
    <xf numFmtId="0" fontId="9" fillId="0" borderId="0" xfId="0" applyFont="1"/>
    <xf numFmtId="0" fontId="0" fillId="0" borderId="0" xfId="0" applyAlignment="1">
      <alignment horizontal="right"/>
    </xf>
    <xf numFmtId="0" fontId="0" fillId="0" borderId="0" xfId="0" applyProtection="1">
      <protection locked="0"/>
    </xf>
    <xf numFmtId="0" fontId="4" fillId="4" borderId="0" xfId="0" applyFont="1" applyFill="1"/>
    <xf numFmtId="0" fontId="2" fillId="0" borderId="0" xfId="0" applyFont="1" applyProtection="1">
      <protection locked="0"/>
    </xf>
    <xf numFmtId="0" fontId="5" fillId="3" borderId="2" xfId="0" applyFont="1" applyFill="1" applyBorder="1" applyAlignment="1">
      <alignment horizontal="center" vertical="center" wrapText="1"/>
    </xf>
    <xf numFmtId="0" fontId="3" fillId="0" borderId="0" xfId="0" applyFont="1" applyProtection="1">
      <protection locked="0"/>
    </xf>
    <xf numFmtId="0" fontId="2" fillId="2" borderId="3" xfId="0" applyFont="1" applyFill="1" applyBorder="1" applyAlignment="1">
      <alignment horizontal="right"/>
    </xf>
    <xf numFmtId="0" fontId="2" fillId="0" borderId="3" xfId="0" applyFont="1" applyBorder="1" applyAlignment="1">
      <alignment horizontal="right"/>
    </xf>
    <xf numFmtId="0" fontId="11" fillId="0" borderId="0" xfId="0" applyFont="1"/>
    <xf numFmtId="14" fontId="1" fillId="0" borderId="0" xfId="0" applyNumberFormat="1" applyFont="1" applyAlignment="1">
      <alignment horizontal="center"/>
    </xf>
    <xf numFmtId="0" fontId="1" fillId="0" borderId="0" xfId="0" applyFont="1" applyProtection="1">
      <protection locked="0"/>
    </xf>
    <xf numFmtId="0" fontId="5" fillId="3" borderId="8" xfId="0" applyFont="1" applyFill="1" applyBorder="1" applyAlignment="1">
      <alignment horizontal="center" vertical="center" wrapText="1"/>
    </xf>
    <xf numFmtId="0" fontId="11" fillId="0" borderId="0" xfId="0" applyFont="1" applyProtection="1">
      <protection locked="0"/>
    </xf>
    <xf numFmtId="0" fontId="10" fillId="5" borderId="0" xfId="1" applyFont="1" applyFill="1" applyAlignment="1" applyProtection="1">
      <alignment horizontal="left" vertical="center" wrapText="1" indent="1"/>
      <protection locked="0"/>
    </xf>
    <xf numFmtId="49" fontId="0" fillId="0" borderId="0" xfId="0" applyNumberFormat="1" applyAlignment="1">
      <alignment horizontal="right"/>
    </xf>
    <xf numFmtId="49" fontId="11" fillId="0" borderId="0" xfId="0" applyNumberFormat="1" applyFont="1" applyAlignment="1">
      <alignment horizontal="right"/>
    </xf>
    <xf numFmtId="0" fontId="14" fillId="0" borderId="0" xfId="0" applyFont="1"/>
    <xf numFmtId="0" fontId="15" fillId="0" borderId="1" xfId="0" applyFont="1" applyBorder="1" applyAlignment="1">
      <alignment vertical="center" wrapText="1" readingOrder="2"/>
    </xf>
    <xf numFmtId="0" fontId="15" fillId="0" borderId="1" xfId="0" applyFont="1" applyBorder="1" applyAlignment="1">
      <alignment horizontal="right" vertical="center" wrapText="1" readingOrder="2"/>
    </xf>
    <xf numFmtId="2" fontId="15" fillId="0" borderId="1" xfId="0" applyNumberFormat="1" applyFont="1" applyBorder="1" applyAlignment="1">
      <alignment vertical="center" wrapText="1" readingOrder="2"/>
    </xf>
    <xf numFmtId="165" fontId="15" fillId="0" borderId="1" xfId="0" applyNumberFormat="1" applyFont="1" applyBorder="1" applyAlignment="1">
      <alignment vertical="center" wrapText="1" readingOrder="2"/>
    </xf>
    <xf numFmtId="0" fontId="1" fillId="6" borderId="0" xfId="0" applyFont="1" applyFill="1"/>
    <xf numFmtId="0" fontId="16" fillId="0" borderId="1" xfId="0" applyFont="1" applyBorder="1" applyAlignment="1">
      <alignment vertical="center" wrapText="1" readingOrder="2"/>
    </xf>
    <xf numFmtId="0" fontId="6" fillId="0" borderId="10" xfId="0" applyFont="1" applyBorder="1" applyAlignment="1">
      <alignment horizontal="center" vertical="center" wrapText="1"/>
    </xf>
    <xf numFmtId="0" fontId="17" fillId="3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2" borderId="3" xfId="0" applyFill="1" applyBorder="1" applyAlignment="1">
      <alignment horizontal="right"/>
    </xf>
    <xf numFmtId="0" fontId="0" fillId="0" borderId="3" xfId="0" applyBorder="1"/>
    <xf numFmtId="0" fontId="0" fillId="0" borderId="3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2" borderId="4" xfId="0" applyFill="1" applyBorder="1" applyAlignment="1">
      <alignment horizontal="right"/>
    </xf>
    <xf numFmtId="0" fontId="0" fillId="2" borderId="6" xfId="0" applyFill="1" applyBorder="1" applyAlignment="1">
      <alignment horizontal="right"/>
    </xf>
    <xf numFmtId="0" fontId="18" fillId="0" borderId="0" xfId="0" applyFont="1"/>
    <xf numFmtId="0" fontId="0" fillId="0" borderId="6" xfId="0" applyBorder="1" applyAlignment="1">
      <alignment horizontal="right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0" fillId="0" borderId="4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0" fillId="0" borderId="4" xfId="0" applyBorder="1" applyAlignment="1">
      <alignment horizontal="right" vertical="top"/>
    </xf>
    <xf numFmtId="0" fontId="0" fillId="0" borderId="5" xfId="0" applyBorder="1" applyAlignment="1">
      <alignment horizontal="right" vertical="top"/>
    </xf>
    <xf numFmtId="0" fontId="0" fillId="0" borderId="6" xfId="0" applyBorder="1" applyAlignment="1">
      <alignment horizontal="right" vertical="top"/>
    </xf>
    <xf numFmtId="0" fontId="1" fillId="0" borderId="4" xfId="0" applyFont="1" applyBorder="1" applyAlignment="1">
      <alignment horizontal="right" vertical="top"/>
    </xf>
    <xf numFmtId="0" fontId="1" fillId="0" borderId="5" xfId="0" applyFont="1" applyBorder="1" applyAlignment="1">
      <alignment horizontal="right" vertical="top"/>
    </xf>
    <xf numFmtId="0" fontId="1" fillId="0" borderId="6" xfId="0" applyFont="1" applyBorder="1" applyAlignment="1">
      <alignment horizontal="right" vertical="top"/>
    </xf>
    <xf numFmtId="0" fontId="0" fillId="0" borderId="4" xfId="0" applyBorder="1" applyAlignment="1">
      <alignment vertical="top"/>
    </xf>
    <xf numFmtId="0" fontId="0" fillId="0" borderId="5" xfId="0" applyBorder="1" applyAlignment="1">
      <alignment vertical="top"/>
    </xf>
    <xf numFmtId="0" fontId="0" fillId="0" borderId="6" xfId="0" applyBorder="1" applyAlignment="1">
      <alignment vertical="top"/>
    </xf>
    <xf numFmtId="0" fontId="0" fillId="2" borderId="4" xfId="0" applyFill="1" applyBorder="1" applyAlignment="1">
      <alignment vertical="top"/>
    </xf>
    <xf numFmtId="0" fontId="0" fillId="2" borderId="5" xfId="0" applyFill="1" applyBorder="1" applyAlignment="1">
      <alignment vertical="top"/>
    </xf>
    <xf numFmtId="0" fontId="0" fillId="2" borderId="6" xfId="0" applyFill="1" applyBorder="1" applyAlignment="1">
      <alignment vertical="top"/>
    </xf>
    <xf numFmtId="0" fontId="0" fillId="0" borderId="5" xfId="0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2" borderId="4" xfId="0" applyFill="1" applyBorder="1" applyAlignment="1">
      <alignment horizontal="right" vertical="top"/>
    </xf>
    <xf numFmtId="0" fontId="0" fillId="2" borderId="5" xfId="0" applyFill="1" applyBorder="1" applyAlignment="1">
      <alignment horizontal="right" vertical="top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4" xfId="0" applyFill="1" applyBorder="1" applyAlignment="1">
      <alignment vertical="center" wrapText="1"/>
    </xf>
    <xf numFmtId="0" fontId="0" fillId="2" borderId="6" xfId="0" applyFill="1" applyBorder="1" applyAlignment="1">
      <alignment vertical="center" wrapText="1"/>
    </xf>
    <xf numFmtId="0" fontId="1" fillId="0" borderId="9" xfId="0" applyFont="1" applyBorder="1" applyAlignment="1">
      <alignment horizontal="right" vertical="top"/>
    </xf>
    <xf numFmtId="0" fontId="0" fillId="2" borderId="4" xfId="0" applyFill="1" applyBorder="1" applyAlignment="1">
      <alignment horizontal="right" vertical="top" wrapText="1"/>
    </xf>
    <xf numFmtId="0" fontId="0" fillId="2" borderId="5" xfId="0" applyFill="1" applyBorder="1" applyAlignment="1">
      <alignment horizontal="right" vertical="top" wrapText="1"/>
    </xf>
    <xf numFmtId="0" fontId="1" fillId="2" borderId="4" xfId="0" applyFont="1" applyFill="1" applyBorder="1" applyAlignment="1">
      <alignment horizontal="right" vertical="top"/>
    </xf>
    <xf numFmtId="0" fontId="1" fillId="2" borderId="9" xfId="0" applyFont="1" applyFill="1" applyBorder="1" applyAlignment="1">
      <alignment horizontal="right" vertical="top"/>
    </xf>
    <xf numFmtId="0" fontId="1" fillId="2" borderId="5" xfId="0" applyFont="1" applyFill="1" applyBorder="1" applyAlignment="1">
      <alignment horizontal="right" vertical="top"/>
    </xf>
    <xf numFmtId="0" fontId="2" fillId="0" borderId="4" xfId="0" applyFont="1" applyBorder="1" applyAlignment="1">
      <alignment horizontal="right" vertical="top"/>
    </xf>
    <xf numFmtId="0" fontId="2" fillId="0" borderId="6" xfId="0" applyFont="1" applyBorder="1" applyAlignment="1">
      <alignment horizontal="right" vertical="top"/>
    </xf>
    <xf numFmtId="0" fontId="0" fillId="0" borderId="4" xfId="0" applyBorder="1" applyAlignment="1">
      <alignment horizontal="right" vertical="top" wrapText="1"/>
    </xf>
    <xf numFmtId="0" fontId="0" fillId="0" borderId="5" xfId="0" applyBorder="1" applyAlignment="1">
      <alignment horizontal="right" vertical="top" wrapText="1"/>
    </xf>
    <xf numFmtId="0" fontId="0" fillId="2" borderId="4" xfId="0" applyFill="1" applyBorder="1" applyAlignment="1">
      <alignment vertical="top" wrapText="1"/>
    </xf>
    <xf numFmtId="0" fontId="0" fillId="2" borderId="5" xfId="0" applyFill="1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5" xfId="0" applyBorder="1" applyAlignment="1">
      <alignment vertical="top" wrapText="1"/>
    </xf>
    <xf numFmtId="0" fontId="10" fillId="5" borderId="11" xfId="1" applyFont="1" applyFill="1" applyBorder="1" applyAlignment="1" applyProtection="1">
      <alignment horizontal="right" vertical="center" wrapText="1"/>
      <protection locked="0"/>
    </xf>
    <xf numFmtId="0" fontId="10" fillId="5" borderId="11" xfId="1" applyFont="1" applyFill="1" applyBorder="1" applyAlignment="1">
      <alignment horizontal="right" vertical="center" wrapText="1"/>
    </xf>
    <xf numFmtId="0" fontId="10" fillId="5" borderId="11" xfId="1" applyFont="1" applyFill="1" applyBorder="1" applyAlignment="1" applyProtection="1">
      <alignment horizontal="left" vertical="center" wrapText="1" indent="1"/>
      <protection locked="0"/>
    </xf>
    <xf numFmtId="0" fontId="10" fillId="5" borderId="11" xfId="1" applyFont="1" applyFill="1" applyBorder="1" applyAlignment="1" applyProtection="1">
      <alignment vertical="center" wrapText="1"/>
      <protection locked="0"/>
    </xf>
    <xf numFmtId="0" fontId="5" fillId="3" borderId="2" xfId="0" applyFont="1" applyFill="1" applyBorder="1" applyAlignment="1">
      <alignment horizontal="center" vertical="center" wrapText="1" readingOrder="2"/>
    </xf>
    <xf numFmtId="0" fontId="19" fillId="0" borderId="1" xfId="0" applyFont="1" applyBorder="1" applyAlignment="1">
      <alignment horizontal="center" vertical="center" wrapText="1" readingOrder="2"/>
    </xf>
    <xf numFmtId="0" fontId="20" fillId="0" borderId="1" xfId="0" applyFont="1" applyBorder="1" applyAlignment="1">
      <alignment vertical="center" wrapText="1" readingOrder="2"/>
    </xf>
    <xf numFmtId="0" fontId="1" fillId="2" borderId="4" xfId="0" applyFont="1" applyFill="1" applyBorder="1" applyAlignment="1">
      <alignment horizontal="right"/>
    </xf>
    <xf numFmtId="0" fontId="2" fillId="0" borderId="12" xfId="0" applyFont="1" applyBorder="1" applyAlignment="1">
      <alignment horizontal="right" vertical="top"/>
    </xf>
    <xf numFmtId="0" fontId="0" fillId="0" borderId="4" xfId="0" applyBorder="1" applyAlignment="1">
      <alignment horizontal="center"/>
    </xf>
    <xf numFmtId="0" fontId="0" fillId="2" borderId="5" xfId="0" applyFill="1" applyBorder="1" applyAlignment="1">
      <alignment horizontal="right"/>
    </xf>
    <xf numFmtId="0" fontId="1" fillId="2" borderId="5" xfId="0" applyFont="1" applyFill="1" applyBorder="1" applyAlignment="1">
      <alignment horizontal="right"/>
    </xf>
    <xf numFmtId="0" fontId="0" fillId="0" borderId="13" xfId="0" applyBorder="1" applyAlignment="1">
      <alignment horizontal="right" vertical="top"/>
    </xf>
    <xf numFmtId="0" fontId="0" fillId="0" borderId="14" xfId="0" applyBorder="1" applyAlignment="1">
      <alignment horizontal="right"/>
    </xf>
    <xf numFmtId="0" fontId="0" fillId="0" borderId="0" xfId="0" applyAlignment="1">
      <alignment vertical="top"/>
    </xf>
    <xf numFmtId="0" fontId="0" fillId="0" borderId="6" xfId="0" applyBorder="1" applyAlignment="1">
      <alignment horizontal="right" vertical="top" wrapText="1"/>
    </xf>
    <xf numFmtId="0" fontId="0" fillId="0" borderId="6" xfId="0" applyBorder="1" applyAlignment="1">
      <alignment vertical="top" wrapText="1"/>
    </xf>
    <xf numFmtId="0" fontId="11" fillId="2" borderId="3" xfId="0" applyFont="1" applyFill="1" applyBorder="1" applyAlignment="1">
      <alignment horizontal="right"/>
    </xf>
    <xf numFmtId="0" fontId="1" fillId="2" borderId="3" xfId="0" applyFont="1" applyFill="1" applyBorder="1" applyAlignment="1">
      <alignment horizontal="right"/>
    </xf>
    <xf numFmtId="17" fontId="0" fillId="0" borderId="0" xfId="0" applyNumberFormat="1"/>
    <xf numFmtId="0" fontId="21" fillId="2" borderId="3" xfId="0" applyFont="1" applyFill="1" applyBorder="1" applyAlignment="1">
      <alignment horizontal="right"/>
    </xf>
    <xf numFmtId="0" fontId="0" fillId="0" borderId="3" xfId="0" applyBorder="1" applyAlignment="1">
      <alignment horizontal="right" readingOrder="1"/>
    </xf>
    <xf numFmtId="0" fontId="0" fillId="0" borderId="3" xfId="0" applyBorder="1" applyAlignment="1">
      <alignment readingOrder="1"/>
    </xf>
    <xf numFmtId="0" fontId="1" fillId="0" borderId="0" xfId="0" applyFont="1" applyAlignment="1">
      <alignment horizontal="right"/>
    </xf>
    <xf numFmtId="0" fontId="23" fillId="2" borderId="3" xfId="0" applyFont="1" applyFill="1" applyBorder="1" applyAlignment="1">
      <alignment horizontal="right"/>
    </xf>
    <xf numFmtId="1" fontId="0" fillId="0" borderId="0" xfId="0" applyNumberFormat="1" applyAlignment="1">
      <alignment horizontal="right"/>
    </xf>
    <xf numFmtId="0" fontId="6" fillId="0" borderId="16" xfId="0" applyFont="1" applyBorder="1" applyAlignment="1">
      <alignment horizontal="center" vertical="center" wrapText="1"/>
    </xf>
    <xf numFmtId="0" fontId="24" fillId="0" borderId="15" xfId="3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4" fillId="4" borderId="0" xfId="0" applyFont="1" applyFill="1" applyAlignment="1">
      <alignment horizontal="right" vertical="top"/>
    </xf>
    <xf numFmtId="0" fontId="10" fillId="5" borderId="11" xfId="1" applyFont="1" applyFill="1" applyBorder="1" applyAlignment="1" applyProtection="1">
      <alignment horizontal="right" vertical="center" wrapText="1" indent="1"/>
      <protection locked="0"/>
    </xf>
    <xf numFmtId="166" fontId="0" fillId="0" borderId="0" xfId="0" applyNumberFormat="1"/>
    <xf numFmtId="167" fontId="6" fillId="0" borderId="10" xfId="0" applyNumberFormat="1" applyFont="1" applyBorder="1" applyAlignment="1">
      <alignment horizontal="center" vertical="center" wrapText="1"/>
    </xf>
    <xf numFmtId="167" fontId="24" fillId="0" borderId="15" xfId="3" applyNumberFormat="1" applyAlignment="1">
      <alignment horizontal="center" vertical="center" wrapText="1"/>
    </xf>
    <xf numFmtId="168" fontId="6" fillId="0" borderId="10" xfId="4" applyNumberFormat="1" applyFont="1" applyBorder="1" applyAlignment="1">
      <alignment horizontal="center" vertical="center" wrapText="1"/>
    </xf>
    <xf numFmtId="43" fontId="6" fillId="0" borderId="10" xfId="4" applyFont="1" applyBorder="1" applyAlignment="1">
      <alignment horizontal="center" vertical="center" wrapText="1"/>
    </xf>
    <xf numFmtId="168" fontId="24" fillId="0" borderId="15" xfId="4" applyNumberFormat="1" applyFont="1" applyBorder="1" applyAlignment="1">
      <alignment horizontal="center" vertical="center" wrapText="1"/>
    </xf>
    <xf numFmtId="169" fontId="0" fillId="0" borderId="0" xfId="0" applyNumberFormat="1"/>
    <xf numFmtId="14" fontId="0" fillId="0" borderId="0" xfId="0" applyNumberFormat="1"/>
    <xf numFmtId="170" fontId="1" fillId="0" borderId="0" xfId="0" applyNumberFormat="1" applyFont="1"/>
    <xf numFmtId="167" fontId="1" fillId="0" borderId="0" xfId="5" applyNumberFormat="1" applyFont="1"/>
    <xf numFmtId="170" fontId="0" fillId="0" borderId="0" xfId="0" applyNumberFormat="1"/>
    <xf numFmtId="4" fontId="0" fillId="0" borderId="0" xfId="0" applyNumberFormat="1"/>
    <xf numFmtId="0" fontId="0" fillId="0" borderId="0" xfId="0" applyAlignment="1">
      <alignment horizontal="left"/>
    </xf>
    <xf numFmtId="0" fontId="1" fillId="0" borderId="0" xfId="0" applyFont="1" applyAlignment="1" applyProtection="1">
      <alignment horizontal="right"/>
      <protection locked="0"/>
    </xf>
    <xf numFmtId="167" fontId="1" fillId="0" borderId="0" xfId="5" applyNumberFormat="1" applyFont="1" applyProtection="1">
      <protection locked="0"/>
    </xf>
    <xf numFmtId="14" fontId="25" fillId="0" borderId="0" xfId="0" applyNumberFormat="1" applyFont="1"/>
    <xf numFmtId="0" fontId="6" fillId="0" borderId="22" xfId="0" applyFont="1" applyBorder="1"/>
    <xf numFmtId="0" fontId="5" fillId="3" borderId="22" xfId="0" applyFont="1" applyFill="1" applyBorder="1" applyAlignment="1">
      <alignment horizontal="right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6" fillId="0" borderId="25" xfId="0" applyFont="1" applyBorder="1"/>
    <xf numFmtId="0" fontId="29" fillId="3" borderId="23" xfId="0" applyFont="1" applyFill="1" applyBorder="1" applyAlignment="1">
      <alignment horizontal="center" vertical="center" wrapText="1"/>
    </xf>
    <xf numFmtId="0" fontId="5" fillId="3" borderId="26" xfId="0" applyFont="1" applyFill="1" applyBorder="1" applyAlignment="1">
      <alignment horizontal="center" vertical="center" wrapText="1"/>
    </xf>
    <xf numFmtId="0" fontId="27" fillId="0" borderId="0" xfId="0" applyFont="1"/>
    <xf numFmtId="0" fontId="16" fillId="0" borderId="28" xfId="0" applyFont="1" applyBorder="1"/>
    <xf numFmtId="0" fontId="16" fillId="0" borderId="0" xfId="0" applyFont="1"/>
    <xf numFmtId="0" fontId="16" fillId="0" borderId="29" xfId="0" applyFont="1" applyBorder="1" applyAlignment="1">
      <alignment horizontal="right"/>
    </xf>
    <xf numFmtId="0" fontId="16" fillId="0" borderId="30" xfId="0" applyFont="1" applyBorder="1" applyAlignment="1">
      <alignment vertical="center" wrapText="1" readingOrder="2"/>
    </xf>
    <xf numFmtId="0" fontId="15" fillId="0" borderId="30" xfId="0" applyFont="1" applyBorder="1" applyAlignment="1">
      <alignment horizontal="right" vertical="center" wrapText="1" readingOrder="2"/>
    </xf>
    <xf numFmtId="0" fontId="15" fillId="0" borderId="30" xfId="0" applyFont="1" applyBorder="1" applyAlignment="1">
      <alignment vertical="center" wrapText="1" readingOrder="2"/>
    </xf>
    <xf numFmtId="0" fontId="30" fillId="0" borderId="0" xfId="0" applyFont="1"/>
    <xf numFmtId="0" fontId="33" fillId="0" borderId="1" xfId="0" applyFont="1" applyBorder="1" applyAlignment="1">
      <alignment horizontal="center" vertical="center" wrapText="1" readingOrder="2"/>
    </xf>
    <xf numFmtId="0" fontId="32" fillId="0" borderId="27" xfId="0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17" xfId="0" applyBorder="1" applyAlignment="1">
      <alignment horizontal="right"/>
    </xf>
    <xf numFmtId="0" fontId="26" fillId="0" borderId="0" xfId="0" applyFont="1" applyAlignment="1">
      <alignment horizontal="center"/>
    </xf>
    <xf numFmtId="0" fontId="12" fillId="3" borderId="7" xfId="0" applyFont="1" applyFill="1" applyBorder="1" applyAlignment="1">
      <alignment horizontal="right" vertical="center"/>
    </xf>
    <xf numFmtId="0" fontId="12" fillId="3" borderId="0" xfId="0" applyFont="1" applyFill="1" applyAlignment="1">
      <alignment horizontal="right" vertical="center"/>
    </xf>
    <xf numFmtId="0" fontId="0" fillId="0" borderId="0" xfId="0" applyAlignment="1">
      <alignment horizontal="left"/>
    </xf>
    <xf numFmtId="0" fontId="0" fillId="0" borderId="17" xfId="0" applyBorder="1" applyAlignment="1">
      <alignment horizontal="left"/>
    </xf>
    <xf numFmtId="0" fontId="4" fillId="4" borderId="0" xfId="0" applyFont="1" applyFill="1" applyAlignment="1">
      <alignment horizontal="right"/>
    </xf>
    <xf numFmtId="0" fontId="4" fillId="4" borderId="17" xfId="0" applyFont="1" applyFill="1" applyBorder="1" applyAlignment="1">
      <alignment horizontal="right"/>
    </xf>
    <xf numFmtId="0" fontId="5" fillId="3" borderId="19" xfId="0" applyFont="1" applyFill="1" applyBorder="1" applyAlignment="1">
      <alignment horizontal="center" vertical="center"/>
    </xf>
    <xf numFmtId="0" fontId="5" fillId="3" borderId="20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/>
    </xf>
    <xf numFmtId="0" fontId="28" fillId="0" borderId="21" xfId="0" applyFont="1" applyBorder="1" applyAlignment="1">
      <alignment horizontal="center"/>
    </xf>
    <xf numFmtId="0" fontId="30" fillId="0" borderId="0" xfId="0" applyFont="1" applyAlignment="1">
      <alignment horizontal="center"/>
    </xf>
    <xf numFmtId="0" fontId="31" fillId="0" borderId="0" xfId="0" applyFont="1" applyAlignment="1" applyProtection="1">
      <alignment horizontal="center"/>
      <protection locked="0"/>
    </xf>
    <xf numFmtId="0" fontId="30" fillId="0" borderId="0" xfId="0" applyFont="1" applyAlignment="1" applyProtection="1">
      <alignment horizontal="center"/>
      <protection locked="0"/>
    </xf>
    <xf numFmtId="0" fontId="31" fillId="0" borderId="0" xfId="0" applyFont="1" applyAlignment="1">
      <alignment horizontal="center"/>
    </xf>
    <xf numFmtId="0" fontId="27" fillId="0" borderId="0" xfId="0" applyFont="1" applyAlignment="1">
      <alignment horizontal="center"/>
    </xf>
  </cellXfs>
  <cellStyles count="6">
    <cellStyle name="Comma" xfId="4" builtinId="3"/>
    <cellStyle name="Normal" xfId="0" builtinId="0"/>
    <cellStyle name="Normal 3" xfId="1" xr:uid="{00000000-0005-0000-0000-000001000000}"/>
    <cellStyle name="Normal 9" xfId="2" xr:uid="{00000000-0005-0000-0000-000002000000}"/>
    <cellStyle name="Percent" xfId="5" builtinId="5"/>
    <cellStyle name="סה&quot;כ" xfId="3" builtinId="25"/>
  </cellStyles>
  <dxfs count="671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alignment horizontal="right" vertical="bottom" textRotation="0" wrapText="0" indent="0" justifyLastLine="0" shrinkToFit="0" readingOrder="0"/>
    </dxf>
    <dxf>
      <numFmt numFmtId="170" formatCode="[$-1010000]d/m/yyyy;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7" formatCode="0.000%"/>
      <protection locked="0" hidden="0"/>
    </dxf>
    <dxf>
      <numFmt numFmtId="166" formatCode="#,##0.000"/>
    </dxf>
    <dxf>
      <numFmt numFmtId="166" formatCode="#,##0.000"/>
    </dxf>
    <dxf>
      <numFmt numFmtId="166" formatCode="#,##0.000"/>
    </dxf>
    <dxf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minor"/>
      </font>
      <numFmt numFmtId="19" formatCode="dd/mm/yy"/>
    </dxf>
    <dxf>
      <alignment horizontal="righ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righ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border outline="0">
        <top style="thin">
          <color theme="0"/>
        </top>
      </border>
    </dxf>
    <dxf>
      <border outline="0"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border outline="0">
        <top style="thin">
          <color theme="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border outline="0"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top style="thin">
          <color theme="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top style="thin">
          <color theme="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69" formatCode="#,##0.000%"/>
    </dxf>
    <dxf>
      <numFmt numFmtId="169" formatCode="#,##0.0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numFmt numFmtId="166" formatCode="#,##0.000"/>
    </dxf>
    <dxf>
      <numFmt numFmtId="166" formatCode="#,##0.000"/>
    </dxf>
    <dxf>
      <numFmt numFmtId="169" formatCode="#,##0.000%"/>
    </dxf>
    <dxf>
      <border outline="0">
        <top style="thin">
          <color theme="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top style="thin">
          <color theme="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top style="thin">
          <color theme="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69" formatCode="#,##0.000%"/>
    </dxf>
    <dxf>
      <numFmt numFmtId="169" formatCode="#,##0.0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numFmt numFmtId="166" formatCode="#,##0.000"/>
    </dxf>
    <dxf>
      <numFmt numFmtId="166" formatCode="#,##0.000"/>
    </dxf>
    <dxf>
      <numFmt numFmtId="166" formatCode="#,##0.000"/>
    </dxf>
    <dxf>
      <numFmt numFmtId="166" formatCode="#,##0.000"/>
    </dxf>
    <dxf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numFmt numFmtId="169" formatCode="#,##0.0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numFmt numFmtId="169" formatCode="#,##0.000%"/>
    </dxf>
    <dxf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top style="thin">
          <color theme="0"/>
        </top>
      </border>
    </dxf>
    <dxf>
      <border outline="0"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69" formatCode="#,##0.000%"/>
    </dxf>
    <dxf>
      <numFmt numFmtId="169" formatCode="#,##0.0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numFmt numFmtId="166" formatCode="#,##0.000"/>
    </dxf>
    <dxf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numFmt numFmtId="166" formatCode="#,##0.000"/>
    </dxf>
    <dxf>
      <numFmt numFmtId="166" formatCode="#,##0.000"/>
    </dxf>
    <dxf>
      <numFmt numFmtId="166" formatCode="#,##0.000"/>
    </dxf>
    <dxf>
      <numFmt numFmtId="166" formatCode="#,##0.000"/>
    </dxf>
    <dxf>
      <numFmt numFmtId="166" formatCode="#,##0.000"/>
    </dxf>
    <dxf>
      <numFmt numFmtId="166" formatCode="#,##0.000"/>
    </dxf>
    <dxf>
      <numFmt numFmtId="166" formatCode="#,##0.000"/>
    </dxf>
    <dxf>
      <border outline="0">
        <top style="thin">
          <color theme="0"/>
        </top>
      </border>
    </dxf>
    <dxf>
      <border outline="0"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top style="thin">
          <color theme="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top style="thin">
          <color theme="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69" formatCode="#,##0.000%"/>
    </dxf>
    <dxf>
      <numFmt numFmtId="169" formatCode="#,##0.0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7" formatCode="0.000%"/>
    </dxf>
    <dxf>
      <numFmt numFmtId="166" formatCode="#,##0.000"/>
    </dxf>
    <dxf>
      <numFmt numFmtId="166" formatCode="#,##0.000"/>
    </dxf>
    <dxf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70" formatCode="[$-1010000]d/m/yyyy;@"/>
    </dxf>
    <dxf>
      <numFmt numFmtId="170" formatCode="[$-1010000]d/m/yyyy;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69" formatCode="#,##0.000%"/>
    </dxf>
    <dxf>
      <numFmt numFmtId="169" formatCode="#,##0.000%"/>
    </dxf>
    <dxf>
      <numFmt numFmtId="166" formatCode="#,##0.000"/>
    </dxf>
    <dxf>
      <numFmt numFmtId="166" formatCode="#,##0.000"/>
    </dxf>
    <dxf>
      <numFmt numFmtId="166" formatCode="#,##0.000"/>
    </dxf>
    <dxf>
      <numFmt numFmtId="166" formatCode="#,##0.000"/>
    </dxf>
    <dxf>
      <numFmt numFmtId="19" formatCode="dd/mm/yy"/>
    </dxf>
    <dxf>
      <border outline="0">
        <top style="thin">
          <color theme="0"/>
        </top>
      </border>
    </dxf>
    <dxf>
      <border outline="0"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69" formatCode="#,##0.000%"/>
    </dxf>
    <dxf>
      <numFmt numFmtId="169" formatCode="#,##0.0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numFmt numFmtId="166" formatCode="#,##0.000"/>
    </dxf>
    <dxf>
      <numFmt numFmtId="166" formatCode="#,##0.000"/>
    </dxf>
    <dxf>
      <numFmt numFmtId="166" formatCode="#,##0.000"/>
    </dxf>
    <dxf>
      <numFmt numFmtId="166" formatCode="#,##0.000"/>
    </dxf>
    <dxf>
      <numFmt numFmtId="169" formatCode="#,##0.000%"/>
    </dxf>
    <dxf>
      <numFmt numFmtId="169" formatCode="#,##0.000%"/>
    </dxf>
    <dxf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top style="thin">
          <color theme="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top style="thin">
          <color theme="0"/>
        </top>
      </border>
    </dxf>
    <dxf>
      <border outline="0"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numFmt numFmtId="22" formatCode="mmm\-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top style="thin">
          <color theme="0"/>
        </top>
      </border>
    </dxf>
    <dxf>
      <border outline="0"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69" formatCode="#,##0.000%"/>
    </dxf>
    <dxf>
      <numFmt numFmtId="169" formatCode="#,##0.0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numFmt numFmtId="166" formatCode="#,##0.000"/>
    </dxf>
    <dxf>
      <numFmt numFmtId="166" formatCode="#,##0.000"/>
    </dxf>
    <dxf>
      <numFmt numFmtId="166" formatCode="#,##0.000"/>
    </dxf>
    <dxf>
      <numFmt numFmtId="169" formatCode="#,##0.000%"/>
    </dxf>
    <dxf>
      <numFmt numFmtId="169" formatCode="#,##0.000%"/>
    </dxf>
    <dxf>
      <numFmt numFmtId="166" formatCode="#,##0.000"/>
    </dxf>
    <dxf>
      <border outline="0">
        <top style="thin">
          <color theme="0"/>
        </top>
      </border>
    </dxf>
    <dxf>
      <border outline="0"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top style="thin">
          <color theme="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top style="thin">
          <color theme="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top style="thin">
          <color theme="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top style="thin">
          <color theme="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top style="thin">
          <color theme="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border outline="0"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69" formatCode="#,##0.000%"/>
    </dxf>
    <dxf>
      <numFmt numFmtId="169" formatCode="#,##0.000%"/>
    </dxf>
    <dxf>
      <numFmt numFmtId="169" formatCode="#,##0.000%"/>
    </dxf>
    <dxf>
      <numFmt numFmtId="166" formatCode="#,##0.000"/>
    </dxf>
    <dxf>
      <numFmt numFmtId="166" formatCode="#,##0.000"/>
    </dxf>
    <dxf>
      <numFmt numFmtId="166" formatCode="#,##0.000"/>
    </dxf>
    <dxf>
      <numFmt numFmtId="166" formatCode="#,##0.000"/>
    </dxf>
    <dxf>
      <border outline="0">
        <top style="thin">
          <color theme="0"/>
        </top>
      </border>
    </dxf>
    <dxf>
      <border outline="0"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69" formatCode="#,##0.000%"/>
    </dxf>
    <dxf>
      <numFmt numFmtId="169" formatCode="#,##0.000%"/>
    </dxf>
    <dxf>
      <numFmt numFmtId="169" formatCode="#,##0.000%"/>
    </dxf>
    <dxf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numFmt numFmtId="166" formatCode="#,##0.000"/>
    </dxf>
    <dxf>
      <numFmt numFmtId="166" formatCode="#,##0.000"/>
    </dxf>
    <dxf>
      <numFmt numFmtId="166" formatCode="#,##0.000"/>
    </dxf>
    <dxf>
      <border outline="0">
        <top style="thin">
          <color theme="0"/>
        </top>
      </border>
    </dxf>
    <dxf>
      <border outline="0"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69" formatCode="#,##0.000%"/>
    </dxf>
    <dxf>
      <numFmt numFmtId="169" formatCode="#,##0.000%"/>
    </dxf>
    <dxf>
      <numFmt numFmtId="169" formatCode="#,##0.000%"/>
    </dxf>
    <dxf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numFmt numFmtId="166" formatCode="#,##0.000"/>
    </dxf>
    <dxf>
      <numFmt numFmtId="166" formatCode="#,##0.000"/>
    </dxf>
    <dxf>
      <numFmt numFmtId="166" formatCode="#,##0.000"/>
    </dxf>
    <dxf>
      <border outline="0">
        <top style="thin">
          <color theme="0"/>
        </top>
      </border>
    </dxf>
    <dxf>
      <border outline="0"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69" formatCode="#,##0.000%"/>
    </dxf>
    <dxf>
      <numFmt numFmtId="169" formatCode="#,##0.000%"/>
    </dxf>
    <dxf>
      <numFmt numFmtId="169" formatCode="#,##0.0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numFmt numFmtId="166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numFmt numFmtId="166" formatCode="#,##0.000"/>
    </dxf>
    <dxf>
      <numFmt numFmtId="166" formatCode="#,##0.000"/>
    </dxf>
    <dxf>
      <numFmt numFmtId="166" formatCode="#,##0.000"/>
    </dxf>
    <dxf>
      <numFmt numFmtId="169" formatCode="#,##0.000%"/>
    </dxf>
    <dxf>
      <numFmt numFmtId="169" formatCode="#,##0.000%"/>
    </dxf>
    <dxf>
      <numFmt numFmtId="166" formatCode="#,##0.000"/>
    </dxf>
    <dxf>
      <numFmt numFmtId="169" formatCode="#,##0.000%"/>
    </dxf>
    <dxf>
      <numFmt numFmtId="169" formatCode="#,##0.000%"/>
    </dxf>
    <dxf>
      <numFmt numFmtId="169" formatCode="#,##0.000%"/>
    </dxf>
    <dxf>
      <numFmt numFmtId="169" formatCode="#,##0.000%"/>
    </dxf>
    <dxf>
      <numFmt numFmtId="169" formatCode="#,##0.000%"/>
    </dxf>
    <dxf>
      <numFmt numFmtId="169" formatCode="#,##0.000%"/>
    </dxf>
    <dxf>
      <numFmt numFmtId="169" formatCode="#,##0.000%"/>
    </dxf>
    <dxf>
      <numFmt numFmtId="169" formatCode="#,##0.000%"/>
    </dxf>
    <dxf>
      <numFmt numFmtId="169" formatCode="#,##0.000%"/>
    </dxf>
    <dxf>
      <numFmt numFmtId="169" formatCode="#,##0.000%"/>
    </dxf>
    <dxf>
      <numFmt numFmtId="169" formatCode="#,##0.000%"/>
    </dxf>
    <dxf>
      <numFmt numFmtId="169" formatCode="#,##0.000%"/>
    </dxf>
    <dxf>
      <numFmt numFmtId="169" formatCode="#,##0.000%"/>
    </dxf>
    <dxf>
      <numFmt numFmtId="169" formatCode="#,##0.000%"/>
    </dxf>
    <dxf>
      <numFmt numFmtId="169" formatCode="#,##0.000%"/>
    </dxf>
    <dxf>
      <border outline="0">
        <top style="thin">
          <color theme="0"/>
        </top>
      </border>
    </dxf>
    <dxf>
      <border outline="0"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border outline="0">
        <top style="thin">
          <color theme="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border outline="0"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69" formatCode="#,##0.000%"/>
    </dxf>
    <dxf>
      <numFmt numFmtId="169" formatCode="#,##0.000%"/>
    </dxf>
    <dxf>
      <numFmt numFmtId="169" formatCode="#,##0.0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numFmt numFmtId="166" formatCode="#,##0.000"/>
    </dxf>
    <dxf>
      <numFmt numFmtId="166" formatCode="#,##0.000"/>
    </dxf>
    <dxf>
      <numFmt numFmtId="166" formatCode="#,##0.000"/>
    </dxf>
    <dxf>
      <numFmt numFmtId="166" formatCode="#,##0.000"/>
    </dxf>
    <dxf>
      <numFmt numFmtId="169" formatCode="#,##0.000%"/>
    </dxf>
    <dxf>
      <numFmt numFmtId="169" formatCode="#,##0.000%"/>
    </dxf>
    <dxf>
      <numFmt numFmtId="166" formatCode="#,##0.000"/>
    </dxf>
    <dxf>
      <border outline="0">
        <top style="thin">
          <color theme="0"/>
        </top>
      </border>
    </dxf>
    <dxf>
      <border outline="0"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69" formatCode="#,##0.000%"/>
    </dxf>
    <dxf>
      <numFmt numFmtId="169" formatCode="#,##0.000%"/>
    </dxf>
    <dxf>
      <numFmt numFmtId="166" formatCode="#,##0.000"/>
    </dxf>
    <dxf>
      <numFmt numFmtId="166" formatCode="#,##0.000"/>
    </dxf>
    <dxf>
      <numFmt numFmtId="166" formatCode="#,##0.000"/>
    </dxf>
    <dxf>
      <border outline="0">
        <top style="thin">
          <color theme="0"/>
        </top>
      </border>
    </dxf>
    <dxf>
      <border outline="0"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hair">
          <color theme="1"/>
        </left>
        <right style="hair">
          <color theme="1"/>
        </right>
        <top style="hair">
          <color theme="1"/>
        </top>
        <bottom style="hair">
          <color theme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hair">
          <color theme="1"/>
        </left>
        <right style="hair">
          <color theme="1"/>
        </right>
        <top style="hair">
          <color theme="1"/>
        </top>
        <bottom style="hair">
          <color theme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hair">
          <color theme="1"/>
        </left>
        <right style="hair">
          <color theme="1"/>
        </right>
        <top style="hair">
          <color theme="1"/>
        </top>
        <bottom style="hair">
          <color theme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hair">
          <color theme="1"/>
        </left>
        <right style="hair">
          <color theme="1"/>
        </right>
        <top style="hair">
          <color theme="1"/>
        </top>
        <bottom style="hair">
          <color theme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border diagonalUp="0" diagonalDown="0">
        <left/>
        <right style="hair">
          <color theme="1"/>
        </right>
        <top style="hair">
          <color theme="1"/>
        </top>
        <bottom style="hair">
          <color theme="1"/>
        </bottom>
        <vertical/>
        <horizontal/>
      </border>
    </dxf>
    <dxf>
      <border outline="0">
        <left style="hair">
          <color theme="1"/>
        </left>
        <top style="hair">
          <color theme="1"/>
        </top>
        <bottom style="hair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alignment horizontal="center" vertical="center" textRotation="0" wrapText="1" indent="0" justifyLastLine="0" shrinkToFit="0" readingOrder="0"/>
    </dxf>
    <dxf>
      <border outline="0">
        <bottom style="hair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theme="1"/>
        </left>
        <right style="hair">
          <color theme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  <alignment horizontal="general" vertical="center" textRotation="0" wrapText="1" indent="0" justifyLastLine="0" shrinkToFit="0" readingOrder="2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  <alignment horizontal="general" vertical="center" textRotation="0" wrapText="1" indent="0" justifyLastLine="0" shrinkToFit="0" readingOrder="2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  <alignment horizontal="right" vertical="center" textRotation="0" wrapText="1" indent="0" justifyLastLine="0" shrinkToFit="0" readingOrder="2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  <alignment horizontal="general" vertical="center" textRotation="0" wrapText="1" indent="0" justifyLastLine="0" shrinkToFit="0" readingOrder="2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border outline="0">
        <top style="dashed">
          <color auto="1"/>
        </top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  <alignment horizontal="general" vertical="center" textRotation="0" wrapText="1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family val="2"/>
        <scheme val="none"/>
      </font>
    </dxf>
  </dxfs>
  <tableStyles count="0" defaultTableStyle="TableStyleMedium2" defaultPivotStyle="PivotStyleLight16"/>
  <colors>
    <mruColors>
      <color rgb="FFB2B2B2"/>
      <color rgb="FF7F93AD"/>
      <color rgb="FF7A8FAA"/>
      <color rgb="FF6077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4687823</xdr:colOff>
      <xdr:row>0</xdr:row>
      <xdr:rowOff>0</xdr:rowOff>
    </xdr:from>
    <xdr:to>
      <xdr:col>3</xdr:col>
      <xdr:colOff>5120640</xdr:colOff>
      <xdr:row>0</xdr:row>
      <xdr:rowOff>441961</xdr:rowOff>
    </xdr:to>
    <xdr:pic>
      <xdr:nvPicPr>
        <xdr:cNvPr id="3" name="תמונה 2" descr="מסמך נגיש">
          <a:extLst>
            <a:ext uri="{FF2B5EF4-FFF2-40B4-BE49-F238E27FC236}">
              <a16:creationId xmlns:a16="http://schemas.microsoft.com/office/drawing/2014/main" id="{55FD901C-87D4-D521-BBE4-AD65FF36C8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" y="0"/>
          <a:ext cx="432817" cy="434341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1FAD504-5FCE-4BE4-9059-137CAE331891}" name="טבלה1" displayName="טבלה1" ref="A2:E32" totalsRowShown="0" headerRowDxfId="663" dataDxfId="661" headerRowBorderDxfId="662" tableBorderDxfId="660">
  <autoFilter ref="A2:E32" xr:uid="{51FAD504-5FCE-4BE4-9059-137CAE331891}"/>
  <tableColumns count="5">
    <tableColumn id="1" xr3:uid="{9CDAB6A4-CAC3-449B-AE7D-FE06E8745A8D}" name="נכסים" dataDxfId="659"/>
    <tableColumn id="2" xr3:uid="{F1CE25D1-D2C5-4C4A-B8F2-C550EDCCC542}" name="שווי הוגן" dataDxfId="658"/>
    <tableColumn id="3" xr3:uid="{3E2D6D33-30B7-4667-928C-63845C8A25B4}" name="עלות מופחתת" dataDxfId="657"/>
    <tableColumn id="4" xr3:uid="{E4FB7CE7-7A1E-40B2-BE94-C1DF21682913}" name="השיטה שיושמה בדוח הכספי" dataDxfId="656"/>
    <tableColumn id="5" xr3:uid="{7828CCD9-1174-49A5-AB03-D3BCACE30561}" name="שיעור מסך נכסי השקעה" dataDxfId="655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סכום נכסים" altTextSummary="סכום נכסים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EFE6C10E-F0BD-45B1-9FBF-270649955896}" name="טבלה11" displayName="טבלה11" ref="A1:X2" totalsRowShown="0" headerRowDxfId="501" dataDxfId="499" headerRowBorderDxfId="500" tableBorderDxfId="498">
  <autoFilter ref="A1:X2" xr:uid="{EFE6C10E-F0BD-45B1-9FBF-270649955896}"/>
  <tableColumns count="24">
    <tableColumn id="1" xr3:uid="{9DEC3780-1A72-434B-8F51-0B6DFEF72657}" name="מספר קופה/קרן/ח.פ. עבור חברת ביטוח" dataDxfId="497"/>
    <tableColumn id="2" xr3:uid="{296B6565-34D1-429B-90A5-CF83F06978C4}" name="מספר מסלול" dataDxfId="496"/>
    <tableColumn id="3" xr3:uid="{C366280D-117B-4BFC-AC3F-72330C436687}" name="שם מנפיק" dataDxfId="495"/>
    <tableColumn id="4" xr3:uid="{D3BD4A06-659D-408D-949E-FFAC75B892E8}" name="מספר מנפיק" dataDxfId="494"/>
    <tableColumn id="5" xr3:uid="{964DF878-23A0-4352-B4A6-7C66A4A916CE}" name="סוג מספר מזהה מנפיק" dataDxfId="493"/>
    <tableColumn id="6" xr3:uid="{597341CC-2328-4824-B947-5A0F0B0D92A3}" name="שם נייר ערך" dataDxfId="492"/>
    <tableColumn id="7" xr3:uid="{E52289B2-7185-46B5-B85F-1085FE8D9886}" name="מספר נייר ערך" dataDxfId="491"/>
    <tableColumn id="8" xr3:uid="{31C61A61-1ED3-42D6-8708-3DA89CAA0DBF}" name="סוג מספר נייר ערך" dataDxfId="490"/>
    <tableColumn id="9" xr3:uid="{658A8A7E-0464-4FEF-B1FB-0AB1C465BE07}" name="מאפיין עיקרי" dataDxfId="489"/>
    <tableColumn id="10" xr3:uid="{5A362459-FC86-48CA-8665-7FBFE4A5A62F}" name="ישראל/חו&quot;ל" dataDxfId="488"/>
    <tableColumn id="11" xr3:uid="{B43F2426-6F11-4651-9A58-2B32F7A56758}" name="מדינה לפי חשיפה כלכלית" dataDxfId="487"/>
    <tableColumn id="12" xr3:uid="{9DAAA7D8-3081-4BA9-A005-E8B81F9F5269}" name="זירת מסחר" dataDxfId="486"/>
    <tableColumn id="13" xr3:uid="{54F63E76-9CAC-4E0A-A94C-F02FC021F27D}" name="ענף מסחר" dataDxfId="485"/>
    <tableColumn id="14" xr3:uid="{CC4E839D-EFA9-4528-BEDD-6D56950000A3}" name="נכס בסיס" dataDxfId="484"/>
    <tableColumn id="15" xr3:uid="{78DC9022-F4F3-4728-9B44-2565657AFD15}" name="תאריך פקיעה" dataDxfId="483"/>
    <tableColumn id="16" xr3:uid="{B34DD9C6-E39E-4866-8F9D-3B3E94593B99}" name="בעל עניין/צד קשור" dataDxfId="482"/>
    <tableColumn id="17" xr3:uid="{4323F16D-ADC5-483A-AC43-24C25C2BA414}" name="מטבע פעילות" dataDxfId="481"/>
    <tableColumn id="18" xr3:uid="{A6867874-5DD9-47C9-8DB1-EEACB9B3694A}" name="שער מימוש" dataDxfId="480"/>
    <tableColumn id="19" xr3:uid="{76F588A8-3FCE-444E-A8D1-FF945E2A5819}" name="ערך נקוב (יחידות)" dataDxfId="479"/>
    <tableColumn id="20" xr3:uid="{71241571-B5FD-4E74-9807-C7F0A8AB5D46}" name="שער חליפין" dataDxfId="478"/>
    <tableColumn id="21" xr3:uid="{B028B586-2AF8-40F4-9DB5-3378BF42E322}" name="שער נייר הערך" dataDxfId="477"/>
    <tableColumn id="22" xr3:uid="{06E546FE-91D9-4389-9A00-362944508CC6}" name="שווי הוגן (באלפי ש&quot;ח)" dataDxfId="476"/>
    <tableColumn id="23" xr3:uid="{7CD07800-247A-4D60-9177-62BB7A69D716}" name="שיעור מנכסי אפיק ההשקעה" dataDxfId="475"/>
    <tableColumn id="24" xr3:uid="{A7F64F99-06A4-430B-8391-9898908F9E08}" name="שיעור מסך נכסי ההשקעה" dataDxfId="474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אופציות" altTextSummary="אופציות"/>
    </ext>
  </extLst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17B48895-8C1D-49B0-9E19-DD8E4F1EE3AD}" name="טבלה12" displayName="טבלה12" ref="A1:T2" totalsRowShown="0" headerRowDxfId="473" dataDxfId="471" headerRowBorderDxfId="472" tableBorderDxfId="470">
  <autoFilter ref="A1:T2" xr:uid="{17B48895-8C1D-49B0-9E19-DD8E4F1EE3AD}"/>
  <tableColumns count="20">
    <tableColumn id="1" xr3:uid="{A2942DEF-F1C8-4C87-AD7D-04E41FC13029}" name="מספר קופה/קרן/ח.פ. עבור חברת ביטוח" dataDxfId="469"/>
    <tableColumn id="2" xr3:uid="{9B247787-085B-4D88-8706-D8CE2D828D65}" name="מספר מסלול" dataDxfId="468"/>
    <tableColumn id="3" xr3:uid="{C6FBBBC6-08A3-48C6-BC27-26D68C9ED99D}" name="שם מנפיק" dataDxfId="467"/>
    <tableColumn id="4" xr3:uid="{8B0DA6AE-5456-4D43-B405-3BC0D7577C63}" name="מספר מנפיק" dataDxfId="466"/>
    <tableColumn id="5" xr3:uid="{787BDF62-A12D-4598-9B6B-31E3D0E14802}" name="סוג מספר מזהה מנפיק" dataDxfId="465"/>
    <tableColumn id="6" xr3:uid="{BC236B46-EC08-463B-8752-8C19F96255FB}" name="שם נייר ערך" dataDxfId="464"/>
    <tableColumn id="7" xr3:uid="{B8E2CCB2-DE6D-4905-BFEC-D729ED023747}" name="מספר נייר ערך" dataDxfId="463"/>
    <tableColumn id="8" xr3:uid="{6FD96183-DADA-4237-82BF-D8C4C432A1DA}" name="סוג מספר נייר ערך" dataDxfId="462"/>
    <tableColumn id="9" xr3:uid="{03472B81-35E4-4FCE-8D3E-9B71595B4869}" name="ישראל/חו&quot;ל" dataDxfId="461"/>
    <tableColumn id="10" xr3:uid="{96BC25F3-0E1F-4A74-AE49-9AC3B0CF80B2}" name="מדינה לפי חשיפה כלכלית" dataDxfId="460"/>
    <tableColumn id="11" xr3:uid="{219C8504-E56C-4E36-8950-B530DF1EA939}" name="זירת מסחר" dataDxfId="459"/>
    <tableColumn id="12" xr3:uid="{5304DF20-BE73-4DC9-8D7B-62E7AF6B9EDE}" name="נכס בסיס" dataDxfId="458"/>
    <tableColumn id="13" xr3:uid="{9BEA1119-530F-413D-BC84-5EBCE57F1ECD}" name="בעל עניין/צד קשור" dataDxfId="457"/>
    <tableColumn id="14" xr3:uid="{5DB6E62C-148A-4802-99DD-AD70DC8AE3BA}" name="מטבע פעילות" dataDxfId="456"/>
    <tableColumn id="15" xr3:uid="{EDE7047E-157D-4DE6-A842-E2D112C2C235}" name="ערך נקוב (יחידות)" dataDxfId="455"/>
    <tableColumn id="16" xr3:uid="{A8BE2B0B-7C63-482D-852F-8DDCFF839191}" name="שער חליפין" dataDxfId="454"/>
    <tableColumn id="17" xr3:uid="{4B53D376-0776-4A5E-A584-A1BFB434AB26}" name="שער נייר הערך" dataDxfId="453"/>
    <tableColumn id="18" xr3:uid="{33F416EA-F77C-44E7-8B4D-D0E047018A23}" name="שווי הוגן (באלפי ש&quot;ח)" dataDxfId="452"/>
    <tableColumn id="19" xr3:uid="{B64A4098-5F5D-4C31-8C90-B64EB80D223F}" name="שיעור מנכסי אפיק ההשקעה" dataDxfId="451"/>
    <tableColumn id="20" xr3:uid="{7F4F6A53-4A77-4E6F-AE4A-1B326458F14F}" name="שיעור מסך נכסי ההשקעה" dataDxfId="450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חוזים עתידיים" altTextSummary="חוזים עתידיים"/>
    </ext>
  </extLst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D3C1D876-EB1B-43F4-8CEC-8594E696606B}" name="טבלה13" displayName="טבלה13" ref="A1:AB2" totalsRowShown="0" headerRowDxfId="449" dataDxfId="447" headerRowBorderDxfId="448" tableBorderDxfId="446">
  <autoFilter ref="A1:AB2" xr:uid="{D3C1D876-EB1B-43F4-8CEC-8594E696606B}"/>
  <tableColumns count="28">
    <tableColumn id="1" xr3:uid="{636D5065-F632-4086-877E-CBC0D5857317}" name="מספר קופה/קרן/ח.פ. עבור חברת ביטוח" dataDxfId="445"/>
    <tableColumn id="2" xr3:uid="{7C53D609-957E-49D2-92B3-6242D5F9F6F0}" name="מספר מסלול" dataDxfId="444"/>
    <tableColumn id="3" xr3:uid="{1AA09BEC-691B-483F-913C-E947F72655D6}" name="שם מנפיק" dataDxfId="443"/>
    <tableColumn id="4" xr3:uid="{79BE13F7-434B-49AF-811F-A9AD79D860B6}" name="מספר מנפיק" dataDxfId="442"/>
    <tableColumn id="5" xr3:uid="{6297B142-9882-4395-B2F4-907430318CE3}" name="סוג מספר מזהה מנפיק" dataDxfId="441"/>
    <tableColumn id="6" xr3:uid="{7346A55D-066B-4EDE-9319-0E5A1CBB086A}" name="שם נייר ערך" dataDxfId="440"/>
    <tableColumn id="7" xr3:uid="{C787B484-CD8F-4E38-9514-D82B72CD0E31}" name="מספר נייר ערך" dataDxfId="439"/>
    <tableColumn id="8" xr3:uid="{C22E0F92-A7E4-41AE-918E-76A1A1A3755E}" name="סוג מספר נייר ערך" dataDxfId="438"/>
    <tableColumn id="9" xr3:uid="{0CF018D5-AFB2-4828-85AF-27EC01091F47}" name="מאפיין עיקרי" dataDxfId="437"/>
    <tableColumn id="10" xr3:uid="{D56AD039-D0AB-4BE6-A3DD-1F05C6A70DDC}" name="ישראל/חו&quot;ל" dataDxfId="436"/>
    <tableColumn id="11" xr3:uid="{A08C600C-51F4-4A81-AA73-79EAF49D632C}" name="מדינה לפי חשיפה כלכלית" dataDxfId="435"/>
    <tableColumn id="12" xr3:uid="{EE452217-43F7-429C-8A0F-ED3CEB5C3A28}" name="סטאטוס סחירות" dataDxfId="434"/>
    <tableColumn id="13" xr3:uid="{24F42297-907F-48CF-AF9F-5FBAD2538CC8}" name="זירת מסחר" dataDxfId="433"/>
    <tableColumn id="14" xr3:uid="{7A52B558-E035-432C-82B6-D348AF4E7D0B}" name="נכס בסיס" dataDxfId="432"/>
    <tableColumn id="15" xr3:uid="{BEF91214-B9B3-4C62-9B98-C954CFAA8F1C}" name="בעל עניין/צד קשור" dataDxfId="431"/>
    <tableColumn id="16" xr3:uid="{F8A1FA34-C16F-4D7C-B282-35586D460D65}" name="מח&quot;מ" dataDxfId="430"/>
    <tableColumn id="17" xr3:uid="{AFEE12BA-FB0A-42CA-8238-7CEC5F18560F}" name="שיעור ריבית" dataDxfId="429"/>
    <tableColumn id="18" xr3:uid="{32CEF074-6A03-406F-9591-12E76045D50D}" name="תשואה לפדיון" dataDxfId="428"/>
    <tableColumn id="19" xr3:uid="{0C19EDE7-ADFC-4A28-81C9-0F480C153F38}" name="דירוג" dataDxfId="427"/>
    <tableColumn id="20" xr3:uid="{090E8E3A-417D-49B1-A969-88EDFF54E78C}" name="שם מדרג" dataDxfId="426"/>
    <tableColumn id="21" xr3:uid="{C44058E2-3CED-4F9C-9DC4-5A723619A6C3}" name="דירוג נייר הערך/המנפיק" dataDxfId="425"/>
    <tableColumn id="22" xr3:uid="{B6ADE03D-968A-4363-8B48-DF7576D5F1DD}" name="מטבע פעילות" dataDxfId="424"/>
    <tableColumn id="23" xr3:uid="{C8A46286-B674-4265-8DEC-0C069963B004}" name="ערך נקוב (יחידות)" dataDxfId="423"/>
    <tableColumn id="24" xr3:uid="{74384D7F-304D-4207-A303-C93739E4EFEA}" name="שער חליפין" dataDxfId="422"/>
    <tableColumn id="25" xr3:uid="{6B91E4E2-FA48-4FC8-A8F0-83CF924878C4}" name="שער נייר הערך" dataDxfId="421"/>
    <tableColumn id="26" xr3:uid="{95DA4760-4190-452A-A452-08BDF49A250C}" name="שווי הוגן (באלפי ש&quot;ח)" dataDxfId="420"/>
    <tableColumn id="27" xr3:uid="{2B28FF96-04C0-4114-903A-1FE9CC53C4A6}" name="שיעור מנכסי אפיק ההשקעה" dataDxfId="419"/>
    <tableColumn id="28" xr3:uid="{37C3E257-185E-4622-BF9F-3BC2465E61CF}" name="שיעור מסך נכסי ההשקעה" dataDxfId="418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מוצרים מובנים" altTextSummary="מוצרים מובנים"/>
    </ext>
  </extLst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F89E648F-F58C-4621-8B59-1AD73340CE3E}" name="טבלה14" displayName="טבלה14" ref="A1:Y2" totalsRowShown="0" headerRowDxfId="417" dataDxfId="415" headerRowBorderDxfId="416" tableBorderDxfId="414">
  <autoFilter ref="A1:Y2" xr:uid="{F89E648F-F58C-4621-8B59-1AD73340CE3E}"/>
  <tableColumns count="25">
    <tableColumn id="1" xr3:uid="{1BCD8EA3-C684-497D-B748-5D7A9A41E7E8}" name="מספר קופה/קרן/ח.פ. עבור חברת ביטוח" dataDxfId="413"/>
    <tableColumn id="2" xr3:uid="{80FC3CE4-1C1B-40AD-BFA8-1E863A3646B0}" name="מספר מסלול" dataDxfId="412"/>
    <tableColumn id="3" xr3:uid="{01A5449B-4F9D-49D0-8926-DFB979DD0325}" name="שם מנפיק" dataDxfId="411"/>
    <tableColumn id="4" xr3:uid="{C2A2D2C1-106E-45AC-B342-438B84209C35}" name="שם נייר ערך" dataDxfId="410"/>
    <tableColumn id="5" xr3:uid="{4F3405E5-4032-486D-9CBC-B9ECC414F53C}" name="מספר נייר ערך" dataDxfId="409"/>
    <tableColumn id="6" xr3:uid="{9BDB6F16-AA4C-45B1-9EE6-E8F3B5E9D174}" name="סוג מספר נייר ערך" dataDxfId="408"/>
    <tableColumn id="7" xr3:uid="{EEA02124-1668-45BE-BAA3-1CA6842D31CA}" name="מאפיין עיקרי" dataDxfId="407"/>
    <tableColumn id="8" xr3:uid="{F5203372-3A74-4332-A1B0-D47848B93A87}" name="ישראל/חו&quot;ל" dataDxfId="406"/>
    <tableColumn id="9" xr3:uid="{5316B00C-EA27-435D-9C5E-E9EC6A369020}" name="מדינה לפי חשיפה כלכלית" dataDxfId="405"/>
    <tableColumn id="10" xr3:uid="{D94473C2-FDFB-4E5B-8617-611EF5C764E9}" name="תאריך רכישה" dataDxfId="404"/>
    <tableColumn id="11" xr3:uid="{BDC4F37D-10C2-4B17-9E4E-064B851721C6}" name="דירוג" dataDxfId="403"/>
    <tableColumn id="12" xr3:uid="{590786F4-D3C2-4F83-9419-28EBB57DD555}" name="שם מדרג" dataDxfId="402"/>
    <tableColumn id="13" xr3:uid="{7F55830C-56AB-4DFD-8351-189A956141AE}" name="מטבע פעילות" dataDxfId="401"/>
    <tableColumn id="14" xr3:uid="{31477AB0-3EBF-4C9B-864C-214FCD0BE90E}" name="מח&quot;מ" dataDxfId="400"/>
    <tableColumn id="15" xr3:uid="{96C32436-0099-47D8-8266-0E77CD8717E2}" name="מועד פדיון" dataDxfId="399"/>
    <tableColumn id="16" xr3:uid="{7CFDA729-536C-4955-B642-09D5B370A285}" name="שיעור ריבית" dataDxfId="398"/>
    <tableColumn id="17" xr3:uid="{94CC2FBD-16D0-41CA-B5CD-5304B51A9F82}" name="תשואה לפדיון" dataDxfId="397"/>
    <tableColumn id="18" xr3:uid="{089B142C-F36E-4F6A-A891-9570F887E9BC}" name="ערך נקוב (יחידות)" dataDxfId="396"/>
    <tableColumn id="19" xr3:uid="{02FC99F5-5FC0-455F-8DD9-4E016494E06E}" name="שער חליפין" dataDxfId="395"/>
    <tableColumn id="20" xr3:uid="{86F24B74-5CED-47EA-B209-D093DA993021}" name="שער נייר הערך" dataDxfId="394"/>
    <tableColumn id="21" xr3:uid="{A935B8C9-7A3B-41EF-B070-A480DDDE9FAC}" name="שווי הוגן (באלפי ש&quot;ח)" dataDxfId="393"/>
    <tableColumn id="22" xr3:uid="{81935BA1-68A1-4BF5-A97F-AC6B196FA7FA}" name="עלות מופחתת (באלפי ש&quot;ח)" dataDxfId="392"/>
    <tableColumn id="23" xr3:uid="{E6A6ADDE-F41C-46CD-B0C3-E6EE0258193F}" name="השיטה שיושמה בדוח הכספי" dataDxfId="391"/>
    <tableColumn id="24" xr3:uid="{E797A0BD-9F0A-49C2-9477-EFE67CAA10A7}" name="שיעור מנכסי אפיק ההשקעה" dataDxfId="390"/>
    <tableColumn id="25" xr3:uid="{8DE044FC-5B52-4042-B31A-28B4051497B3}" name="שיעור מסך נכסי ההשקעה" dataDxfId="389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לא סחיר איגרות חוב ממשלתיות" altTextSummary="לא סחיר איגרות חוב ממשלתיות"/>
    </ext>
  </extLst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A601864C-4B43-4EAB-871B-DC7C9F526941}" name="טבלה15" displayName="טבלה15" ref="A1:R88" totalsRowShown="0" headerRowDxfId="388" headerRowBorderDxfId="387" tableBorderDxfId="386">
  <autoFilter ref="A1:R88" xr:uid="{A601864C-4B43-4EAB-871B-DC7C9F526941}"/>
  <tableColumns count="18">
    <tableColumn id="1" xr3:uid="{818ADB51-AF4E-42D1-A93F-9385BECA86D5}" name="מספר קופה/קרן/ח.פ. עבור חברת ביטוח"/>
    <tableColumn id="2" xr3:uid="{AD17D3A8-6087-4ED4-B9F9-33799689CD81}" name="מספר מסלול"/>
    <tableColumn id="3" xr3:uid="{DA6FB782-4E60-4923-8062-E0ED21B11AAB}" name="מאפיין עיקרי"/>
    <tableColumn id="4" xr3:uid="{E6D7A849-3A53-46A1-97E0-31CB67D32351}" name="שם נייר ערך"/>
    <tableColumn id="5" xr3:uid="{7CDB2577-15DE-4503-BBBB-A4178BDBACEE}" name="מספר נייר ערך"/>
    <tableColumn id="6" xr3:uid="{FA61B741-2C4D-454D-B458-B62EABB353C3}" name="תאריך רכישה"/>
    <tableColumn id="7" xr3:uid="{ACAFBF6C-10DC-438D-A8B9-9CBD64442A20}" name="מח&quot;מ" dataDxfId="385"/>
    <tableColumn id="8" xr3:uid="{32B4E2A1-33BF-44D4-9E17-C2F05945FC6E}" name="סוג הצמדה"/>
    <tableColumn id="9" xr3:uid="{8E6A8149-9F94-46CB-BBB5-495E52444692}" name="מועד פדיון"/>
    <tableColumn id="10" xr3:uid="{02E68A5B-38CA-4040-AC4D-8DC3F6CE685A}" name="שיעור ריבית" dataDxfId="384"/>
    <tableColumn id="11" xr3:uid="{3C85FF84-3F10-4A67-B411-8C7E15EBEC93}" name="תשואה לפדיון" dataDxfId="383"/>
    <tableColumn id="12" xr3:uid="{3DAF940F-631A-44A2-8845-AA576E36D37A}" name="ערך נקוב (יחידות)" dataDxfId="382"/>
    <tableColumn id="13" xr3:uid="{82DCA8CB-49F7-4D82-A170-F6FDB0BE27C8}" name="שער נייר הערך" dataDxfId="381"/>
    <tableColumn id="14" xr3:uid="{CF8D1592-9E8E-4ECE-9675-FC007B9837F6}" name="שווי הוגן (באלפי ש&quot;ח)" dataDxfId="380"/>
    <tableColumn id="15" xr3:uid="{2B18F318-E421-448B-A533-3964CFFDCB57}" name="עלות מופחתת (באלפי ש&quot;ח)" dataDxfId="379"/>
    <tableColumn id="16" xr3:uid="{EEA5ABFD-5B43-456E-A2FC-F5A9A85CF6A3}" name="השיטה שיושמה בדוח הכספי"/>
    <tableColumn id="17" xr3:uid="{6AF9AD4F-40A9-4444-87E9-743E7CEBF77D}" name="שיעור מנכסי אפיק ההשקעה" dataDxfId="378"/>
    <tableColumn id="18" xr3:uid="{2252C9E4-C4EA-48B9-B134-B4A0185749C1}" name="שיעור מסך נכסי ההשקעה" dataDxfId="377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לא סחיר איגרות חוב מיועדות" altTextSummary="לא סחיר איגרות חוב מיועדות"/>
    </ext>
  </extLst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BDDBA8CE-DF85-4BAA-8A77-44244A8346F5}" name="טבלה16" displayName="טבלה16" ref="A1:G2" totalsRowShown="0" headerRowDxfId="376" headerRowBorderDxfId="375" tableBorderDxfId="374">
  <autoFilter ref="A1:G2" xr:uid="{BDDBA8CE-DF85-4BAA-8A77-44244A8346F5}"/>
  <tableColumns count="7">
    <tableColumn id="1" xr3:uid="{94399779-E0C6-4070-8B86-3BFEF9982139}" name="מספר קרן" dataDxfId="373"/>
    <tableColumn id="2" xr3:uid="{8F6E361E-7B2F-49BD-AD36-DE4A7BD83320}" name="מספר מסלול" dataDxfId="372"/>
    <tableColumn id="3" xr3:uid="{58FD32A6-9C04-4799-8C7B-8F1DEC94B6D9}" name="מאפיין עיקרי" dataDxfId="371"/>
    <tableColumn id="4" xr3:uid="{55475A9A-E4FB-4FFF-A142-E4498FD77268}" name="חודש הנפקת שכבה" dataDxfId="370"/>
    <tableColumn id="5" xr3:uid="{7599BDC9-2B8B-4C9A-A2A1-442F56706293}" name="חודש הבדיקה"/>
    <tableColumn id="6" xr3:uid="{1B5CD5B2-E193-44BD-836B-7D898FAB51B6}" name="שווי הנכסים באפיק (באלפי ש&quot;ח)"/>
    <tableColumn id="7" xr3:uid="{739163FB-3648-42E3-9C51-001E03927739}" name="שיעור מסך נכסי ההשקעה" dataDxfId="369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אפיק השקעה מובטח תשואה" altTextSummary="אפיק השקעה מובטח תשואה"/>
    </ext>
  </extLst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EC855DDE-BFD6-4CBA-959F-9D2CD579278F}" name="טבלה17" displayName="טבלה17" ref="A1:AN2" totalsRowShown="0" headerRowDxfId="368" headerRowBorderDxfId="367" tableBorderDxfId="366">
  <autoFilter ref="A1:AN2" xr:uid="{EC855DDE-BFD6-4CBA-959F-9D2CD579278F}"/>
  <tableColumns count="40">
    <tableColumn id="1" xr3:uid="{1D16A047-11DD-458B-A31C-D171F839A35F}" name="מספר קופה/קרן/ח.פ. עבור חברת ביטוח" dataDxfId="365"/>
    <tableColumn id="2" xr3:uid="{2FA4E7C6-7962-4F6B-B3CE-4DA57F779F08}" name="מספר מסלול" dataDxfId="364"/>
    <tableColumn id="3" xr3:uid="{0F0D0D1C-F1E4-4E66-8967-266C5B46C34E}" name="שם מנפיק" dataDxfId="363"/>
    <tableColumn id="4" xr3:uid="{6697E39D-ED6E-43F8-AEDC-16DA7004F703}" name="מספר מנפיק" dataDxfId="362"/>
    <tableColumn id="5" xr3:uid="{ABE4F051-CF4D-4B14-86DB-890978992475}" name="סוג מספר מזהה מנפיק" dataDxfId="361"/>
    <tableColumn id="6" xr3:uid="{CF84F03F-B2C2-4B35-BE37-6A8B53A5182A}" name="שם נייר ערך" dataDxfId="360"/>
    <tableColumn id="7" xr3:uid="{1E0C9E4D-7287-4FFD-9BBA-896DF3923798}" name="מספר נייר ערך" dataDxfId="359"/>
    <tableColumn id="8" xr3:uid="{4B07D6AE-E2C7-45ED-ACB1-F050DA6FFE35}" name="סוג מספר נייר ערך" dataDxfId="358"/>
    <tableColumn id="9" xr3:uid="{FA031953-2D49-4281-871C-5F9EC5241359}" name="מאפיין עיקרי" dataDxfId="357"/>
    <tableColumn id="10" xr3:uid="{43D41D30-C772-4B05-A1EA-A83A3C996AC8}" name="ישראל/חו&quot;ל" dataDxfId="356"/>
    <tableColumn id="11" xr3:uid="{B9B78B3B-5A2A-46B9-8018-6B0F4B216B8D}" name="מדינה לפי חשיפה כלכלית" dataDxfId="355"/>
    <tableColumn id="12" xr3:uid="{2B33CEC6-3C01-4819-A98A-1B9E31D29318}" name="ענף מסחר" dataDxfId="354"/>
    <tableColumn id="13" xr3:uid="{04FD2F6D-07D2-45A1-A26D-4C53AE728BB9}" name="בעל עניין/צד קשור" dataDxfId="353"/>
    <tableColumn id="14" xr3:uid="{050ABA02-F191-4F2B-AD65-8D85AAF980E5}" name="תאריך רכישה" dataDxfId="352"/>
    <tableColumn id="15" xr3:uid="{3DEA3487-F798-4CFA-8461-D958CACFD699}" name="דירוג" dataDxfId="351"/>
    <tableColumn id="16" xr3:uid="{1FD85689-67A1-4A97-A4EA-E1BBCA3BEFDD}" name="שם מדרג" dataDxfId="350"/>
    <tableColumn id="17" xr3:uid="{B736931F-8A5C-4C1B-940F-531ADB2C2138}" name="דירוג נייר הערך/המנפיק" dataDxfId="349"/>
    <tableColumn id="18" xr3:uid="{9BFD1449-2679-49D1-911C-523FFAFB0C30}" name="מטבע פעילות" dataDxfId="348"/>
    <tableColumn id="19" xr3:uid="{824BA664-6FC1-4257-8BEC-D703399273FC}" name="מח&quot;מ" dataDxfId="347"/>
    <tableColumn id="20" xr3:uid="{AA6A2A16-1CA4-4024-9615-8115F4EC84F8}" name="סוג הצמדה" dataDxfId="346"/>
    <tableColumn id="21" xr3:uid="{5D734382-266B-44E0-BC4A-02E65BB81D19}" name="ריבית עוגן" dataDxfId="345"/>
    <tableColumn id="22" xr3:uid="{07D652C7-DA81-4082-A5EB-7C7D6ACD8ACF}" name="מועד פדיון" dataDxfId="344"/>
    <tableColumn id="23" xr3:uid="{D2427B44-4CE3-41E9-B8E1-899F43E320D3}" name="שיעור ריבית" dataDxfId="343"/>
    <tableColumn id="24" xr3:uid="{9E6D97E6-4538-4813-9418-1681EBED3C49}" name="תשואה לפדיון" dataDxfId="342"/>
    <tableColumn id="25" xr3:uid="{67C18F29-1B7D-4028-A565-5359EE3182C8}" name="נחיתות חוזית" dataDxfId="341"/>
    <tableColumn id="26" xr3:uid="{5F501FFF-B689-4EB8-8F7B-AF69F70F2A4C}" name="האם סווג כחוב בעייתי" dataDxfId="340"/>
    <tableColumn id="27" xr3:uid="{FF3F4515-9705-496C-B1E2-74D10E8736B4}" name="סוג גורם משערך" dataDxfId="339"/>
    <tableColumn id="28" xr3:uid="{8290B6EE-F622-4978-839E-4150FE93A86C}" name="תלות/אי-תלות המשערך" dataDxfId="338"/>
    <tableColumn id="29" xr3:uid="{80C38308-F676-477D-B69E-C79288BFB93E}" name="שם גורם משערך" dataDxfId="337"/>
    <tableColumn id="30" xr3:uid="{A407CA68-B968-4B5F-B269-B1110412CE3D}" name="תאריך שערוך אחרון" dataDxfId="336"/>
    <tableColumn id="31" xr3:uid="{C41E89CB-6D08-4E85-99DA-D958271D55EC}" name="תאריך אחרון בו נבחנה בפועל ירידת ערך" dataDxfId="335"/>
    <tableColumn id="32" xr3:uid="{692E58FF-D387-47B1-8015-ABE07B1868C2}" name="ערך נקוב (יחידות)" dataDxfId="334"/>
    <tableColumn id="33" xr3:uid="{5C405C6E-CAC3-494B-AEB8-CC149230EBAF}" name="שער חליפין" dataDxfId="333"/>
    <tableColumn id="34" xr3:uid="{A0CC4707-ABB5-4F5A-ACF6-39A5281128FA}" name="שער נייר הערך" dataDxfId="332"/>
    <tableColumn id="35" xr3:uid="{0DC506B0-9602-4914-B508-C20D711B6E62}" name="שווי הוגן (באלפי ש&quot;ח)" dataDxfId="331"/>
    <tableColumn id="36" xr3:uid="{460E2E37-0D09-47CC-B502-AFF7F46087FA}" name="עלות מופחתת (באלפי ש&quot;ח)"/>
    <tableColumn id="37" xr3:uid="{B98E055D-5704-408F-89B7-7163104BBF33}" name="עלות מופחתת (במטבע הפעילות)" dataDxfId="330"/>
    <tableColumn id="38" xr3:uid="{6954B5C0-2F14-43A0-B0F3-0C990CA27E93}" name="השיטה שיושמה בדוח הכספי" dataDxfId="329"/>
    <tableColumn id="39" xr3:uid="{F730DC4E-9236-434E-B3D5-227E65511CED}" name="שיעור מנכסי אפיק ההשקעה"/>
    <tableColumn id="40" xr3:uid="{108F5390-9B8C-4171-96BE-20A6149C003B}" name="שיעור מסך נכסי ההשקעה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לא סחיר ניירות ערך מסחריים" altTextSummary="לא סחיר ניירות ערך מסחריים"/>
    </ext>
  </extLst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EBCE34F-7F24-4D99-878F-723F2D9FD484}" name="טבלה18" displayName="טבלה18" ref="A1:AL5" totalsRowShown="0" headerRowDxfId="328" dataDxfId="326" headerRowBorderDxfId="327" tableBorderDxfId="325">
  <autoFilter ref="A1:AL5" xr:uid="{0EBCE34F-7F24-4D99-878F-723F2D9FD484}"/>
  <tableColumns count="38">
    <tableColumn id="22" xr3:uid="{BA73FAD2-98AE-474F-9625-02380E495507}" name="מספר קופה/קרן/ח.פ. עבור חברת ביטוח" dataDxfId="324"/>
    <tableColumn id="23" xr3:uid="{20ED6A38-8B6F-4AD3-830C-77888B606430}" name="מספר מסלול" dataDxfId="323"/>
    <tableColumn id="24" xr3:uid="{A787B092-B567-4DC3-AAED-D41CC64D8BE4}" name="שם מנפיק" dataDxfId="322"/>
    <tableColumn id="25" xr3:uid="{9073CCCC-2E65-4D0A-8C52-C9102DF36221}" name="מספר מנפיק" dataDxfId="321"/>
    <tableColumn id="26" xr3:uid="{371BC390-1120-4FDA-AC9E-0FA87B760A26}" name="סוג מספר מזהה מנפיק" dataDxfId="320"/>
    <tableColumn id="27" xr3:uid="{3C4DE029-3D8C-44CA-8BD6-C63DAF203D45}" name="שם נייר ערך" dataDxfId="319"/>
    <tableColumn id="28" xr3:uid="{CB9829D9-EB44-408E-811C-4DD2A378116D}" name="מספר נייר ערך" dataDxfId="318"/>
    <tableColumn id="29" xr3:uid="{4B934698-F313-4BD2-B81E-6A80C9BA8403}" name="סוג מספר נייר ערך" dataDxfId="317"/>
    <tableColumn id="30" xr3:uid="{55A226D0-E9EA-40B8-94E8-2F8E57951465}" name="מאפיין עיקרי" dataDxfId="316"/>
    <tableColumn id="31" xr3:uid="{7982A887-7A06-457A-91E4-D544F16251F9}" name="ישראל/חו&quot;ל" dataDxfId="315"/>
    <tableColumn id="32" xr3:uid="{28FC9A35-AA9A-4F35-88C7-B5FBCBBA69C8}" name="מדינה לפי חשיפה כלכלית" dataDxfId="314"/>
    <tableColumn id="33" xr3:uid="{43EA3C3B-1DAC-49E1-9E5F-7539C7E4B074}" name="סטאטוס סחירות" dataDxfId="313"/>
    <tableColumn id="34" xr3:uid="{EE88EC26-AAC6-4ED1-80B8-A21A89796D1F}" name="ענף מסחר" dataDxfId="312"/>
    <tableColumn id="35" xr3:uid="{E350302F-8979-4490-A29C-CA8C625DF6EB}" name="בעל עניין/צד קשור" dataDxfId="311"/>
    <tableColumn id="36" xr3:uid="{718441B5-2309-4550-984A-D0C64B70DAAA}" name="תאריך רכישה" dataDxfId="310"/>
    <tableColumn id="37" xr3:uid="{7021747B-2021-43D6-9E38-690540747340}" name="דירוג" dataDxfId="309"/>
    <tableColumn id="38" xr3:uid="{514E4F0E-08D0-4E74-B348-751E26811A1F}" name="שם מדרג" dataDxfId="308"/>
    <tableColumn id="1" xr3:uid="{F97AE49B-C986-4E57-8663-3201C6CD6357}" name="דירוג נייר הערך/המנפיק"/>
    <tableColumn id="2" xr3:uid="{58F648C0-1B77-4BC0-AB86-EF025CF1A584}" name="מטבע פעילות"/>
    <tableColumn id="3" xr3:uid="{0DE2BBA2-815E-4A4C-B4E0-BA6F765355E3}" name="מח&quot;מ" dataDxfId="307"/>
    <tableColumn id="4" xr3:uid="{29822748-8A11-44C8-9EB3-2F8A0A49012A}" name="מועד פדיון"/>
    <tableColumn id="5" xr3:uid="{D10F728B-0E81-497A-9943-5EEDA0E4B61D}" name="תשואה לפדיון" dataDxfId="306"/>
    <tableColumn id="6" xr3:uid="{AC13F88D-D14B-46B9-8E51-22C4F7E64EFF}" name="שיעור ריבית" dataDxfId="305"/>
    <tableColumn id="7" xr3:uid="{16413DD2-1DCC-4698-9A80-1EC8705C82D8}" name="נחיתות חוזית"/>
    <tableColumn id="8" xr3:uid="{8E49B6D3-561C-467C-BDE9-86F485CB3F7C}" name="האם סווג כחוב בעייתי"/>
    <tableColumn id="9" xr3:uid="{3D916F10-6ABD-494F-A516-C6336E31FCF2}" name="סוג גורם משערך"/>
    <tableColumn id="10" xr3:uid="{F10F6A47-8835-4A92-B135-988C30A9B124}" name="תלות/אי-תלות המשערך"/>
    <tableColumn id="11" xr3:uid="{F3086200-1454-4909-B7EA-AB23F6330664}" name="תאריך שערוך אחרון"/>
    <tableColumn id="12" xr3:uid="{C4909200-0A87-47DA-B7FD-FE73269AFF80}" name="תאריך אחרון בו נבחנה בפועל ירידת ערך"/>
    <tableColumn id="13" xr3:uid="{15BB80AD-08B0-4269-923F-D7F78D0827DD}" name="ערך נקוב (יחידות)" dataDxfId="304"/>
    <tableColumn id="14" xr3:uid="{357EC055-B27E-4FD2-86C1-12A0C33B87F7}" name="שער חליפין" dataDxfId="303"/>
    <tableColumn id="15" xr3:uid="{DD2E96E2-5F4A-4812-B5A7-081531A261EA}" name="שער נייר הערך" dataDxfId="302"/>
    <tableColumn id="16" xr3:uid="{7FE3E65B-1380-47EA-BCF6-724665603D58}" name="שווי הוגן (באלפי ש&quot;ח)" dataDxfId="301"/>
    <tableColumn id="17" xr3:uid="{001C9EAC-7750-4A2E-B4B0-D7C85CAE78FF}" name="עלות מופחתת (באלפי ש&quot;ח)" dataDxfId="300"/>
    <tableColumn id="18" xr3:uid="{C632415A-C478-411B-A2A1-520E8E039CC7}" name="עלות מופחתת (במטבע הפעילות)" dataDxfId="299"/>
    <tableColumn id="19" xr3:uid="{0B7F72A0-331E-4804-A262-276E21142A7E}" name="השיטה שיושמה בדוח הכספי" dataDxfId="298"/>
    <tableColumn id="20" xr3:uid="{57B28E25-9EC0-4A47-B3C1-AA1A03901A08}" name="שיעור מנכסי אפיק ההשקעה" dataDxfId="297"/>
    <tableColumn id="21" xr3:uid="{8B438AF1-24D5-4072-B788-ABBA756E4148}" name="שיעור מסך נכסי ההשקעה" dataDxfId="296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לא סחיר איגרות חוב" altTextSummary="לא סחיר איגרות חוב"/>
    </ext>
  </extLst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181F480C-BBDE-4A30-B605-2FF1A13DA3ED}" name="טבלה19" displayName="טבלה19" ref="A1:Z2" totalsRowShown="0" headerRowDxfId="295" headerRowBorderDxfId="294" tableBorderDxfId="293">
  <autoFilter ref="A1:Z2" xr:uid="{181F480C-BBDE-4A30-B605-2FF1A13DA3ED}"/>
  <tableColumns count="26">
    <tableColumn id="1" xr3:uid="{1FA9F987-2FCE-4B74-BCE4-93A08CB7D7F0}" name="מספר קופה/קרן/ח.פ. עבור חברת ביטוח"/>
    <tableColumn id="2" xr3:uid="{802A7E35-4B07-470F-BDE5-A4D81909F094}" name="מספר מסלול"/>
    <tableColumn id="3" xr3:uid="{59328E0C-B179-4FF8-99E4-C85AA07743FA}" name="שם מנפיק"/>
    <tableColumn id="4" xr3:uid="{B1F0C6E6-D570-46C8-84DA-F418D455791F}" name="מספר מנפיק"/>
    <tableColumn id="5" xr3:uid="{8D426765-1A37-49D8-AF55-60B2BE3B4B36}" name="סוג מספר מזהה מנפיק"/>
    <tableColumn id="6" xr3:uid="{937E811B-DFBF-4544-8780-556BC8BBB5A1}" name="שם נייר ערך"/>
    <tableColumn id="7" xr3:uid="{C9DE1497-4B24-449F-9CE2-A32EDD7ACC52}" name="מספר נייר ערך"/>
    <tableColumn id="8" xr3:uid="{6C870A7D-37BF-4382-8C41-49822B85073D}" name="סוג מספר נייר ערך"/>
    <tableColumn id="9" xr3:uid="{EF168669-8890-42AA-8D80-4F8327DA946E}" name="מאפיין עיקרי"/>
    <tableColumn id="10" xr3:uid="{46357439-12E3-48D4-98A1-F62B93E19F7D}" name="ישראל/חו&quot;ל"/>
    <tableColumn id="11" xr3:uid="{89E34C80-651D-47CD-9704-B41814CB3CDE}" name="מדינה לפי חשיפה כלכלית"/>
    <tableColumn id="12" xr3:uid="{6A3A0021-BD7C-4C92-A958-0DFE3EA0399D}" name="סטאטוס סחירות"/>
    <tableColumn id="13" xr3:uid="{C0BBC750-3C0B-4920-9B47-25A8E674A8F9}" name="ענף מסחר"/>
    <tableColumn id="14" xr3:uid="{F201C863-BE55-4348-B003-80CEC507D484}" name="בעל עניין/צד קשור"/>
    <tableColumn id="15" xr3:uid="{D59E8ABE-72EB-4BF7-8EE5-274CF34CA30D}" name="תאריך רכישה"/>
    <tableColumn id="16" xr3:uid="{63E97E5A-C20A-4D32-A214-4E24A2C6BE6E}" name="מטבע פעילות"/>
    <tableColumn id="17" xr3:uid="{D82BC9DB-B4C4-49B6-9565-134E501C393D}" name="סוג גורם משערך"/>
    <tableColumn id="18" xr3:uid="{4AFA0A29-CE1C-4B83-8C2D-2B79887BA5E6}" name="תלות/אי-תלות המשערך"/>
    <tableColumn id="19" xr3:uid="{005587B9-0908-426A-8602-C9628F8F0B62}" name="תאריך שערוך אחרון"/>
    <tableColumn id="20" xr3:uid="{5A798BC7-E2B0-4E95-B7AE-C937D53B6B60}" name="תאריך אחרון בו נבחנה בפועל ירידת ערך" dataDxfId="292"/>
    <tableColumn id="21" xr3:uid="{AA1B7DE9-21DA-4869-9866-1D4E8D0E6AAF}" name="ערך נקוב (יחידות)" dataDxfId="291"/>
    <tableColumn id="22" xr3:uid="{BF3F919C-8AEE-45B1-BB68-B531DF08B2FB}" name="שער חליפין" dataDxfId="290"/>
    <tableColumn id="23" xr3:uid="{823A837F-D085-4AFB-9297-EE2ED1451E86}" name="שער נייר הערך" dataDxfId="289"/>
    <tableColumn id="24" xr3:uid="{71CD4E8E-ECE1-4496-8BB0-5A7F0A55F704}" name="שווי הוגן (באלפי ש&quot;ח)" dataDxfId="288"/>
    <tableColumn id="25" xr3:uid="{B739EE3F-408C-4C61-A9B1-49CD88549F99}" name="שיעור מנכסי אפיק ההשקעה" dataDxfId="287"/>
    <tableColumn id="26" xr3:uid="{AC1DC01D-1B49-480B-A394-1EF6EEF96F9B}" name="שיעור מסך נכסי ההשקעה" dataDxfId="286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לא סחיר מניות מבכ ויהש" altTextSummary="לא סחיר מניות מבכ ויהש"/>
    </ext>
  </extLst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E25C8D79-2AEB-4C7E-904B-3BD80A87C107}" name="טבלה20" displayName="טבלה20" ref="A1:Z95" totalsRowShown="0" headerRowDxfId="285">
  <autoFilter ref="A1:Z95" xr:uid="{E25C8D79-2AEB-4C7E-904B-3BD80A87C107}"/>
  <tableColumns count="26">
    <tableColumn id="1" xr3:uid="{13A92514-2B7C-4F39-9469-834BF266E973}" name="מספר קופה/קרן/ח.פ. עבור חברת ביטוח"/>
    <tableColumn id="2" xr3:uid="{6697DBE4-96B1-4AFE-BDA1-296780F23C3A}" name="מספר מסלול"/>
    <tableColumn id="3" xr3:uid="{3DE373E7-E89E-430B-B4DF-B8AC547718D9}" name="שם שותף כללי קרן השקעות" dataDxfId="284"/>
    <tableColumn id="4" xr3:uid="{7E71DFA7-9834-4636-BAF6-1E25798F8812}" name="מספר מזהה שותף כללי קרן השקעות" dataDxfId="283"/>
    <tableColumn id="5" xr3:uid="{F838B12B-6E16-4704-B93E-74100AB65D67}" name="סוג מספר מזהה שותף כללי קרן השקעות" dataDxfId="282"/>
    <tableColumn id="6" xr3:uid="{FFA474E6-76F3-4ADC-9079-95021681B836}" name="שם קרן השקעה"/>
    <tableColumn id="7" xr3:uid="{4FF14EF5-DDEC-434B-877A-2B22838A320D}" name="מספר מזהה קרן השקעה"/>
    <tableColumn id="8" xr3:uid="{6BC60A6C-F184-43E4-B8DE-80E22DC46C8B}" name="סוג מספר מזהה קרן השקעות"/>
    <tableColumn id="9" xr3:uid="{6B225978-3D0E-44E1-9570-21EC9195DA4E}" name="מאפיין עיקרי"/>
    <tableColumn id="10" xr3:uid="{055DE3C1-5993-4345-8004-D3C994B9B757}" name="אסטרטגיית קרן ההשקעה" dataDxfId="281"/>
    <tableColumn id="11" xr3:uid="{05AE6AAB-EB6C-4AED-9785-1278BBD2AB12}" name="ישראל/חו&quot;ל" dataDxfId="280"/>
    <tableColumn id="12" xr3:uid="{95C65659-D480-42B4-8D46-4D5B1997C734}" name="מדינת התאגדות קרן השקעה"/>
    <tableColumn id="13" xr3:uid="{0E6BBB4D-6D57-411E-8F69-25B2B2F3A4B8}" name="מיקום משרד השותף הכללי" dataDxfId="279"/>
    <tableColumn id="14" xr3:uid="{8E452740-0BDE-4F0A-9C64-DABE164E7931}" name="מדינה לפי חשיפה כלכלית"/>
    <tableColumn id="15" xr3:uid="{63AA3D10-10E8-4364-B916-FEC7C30E1D60}" name="בעל עניין/צד קשור"/>
    <tableColumn id="16" xr3:uid="{D641FC05-5498-4019-A2CD-A7E8232C2727}" name="תאריך רכישה" dataDxfId="278"/>
    <tableColumn id="17" xr3:uid="{9A39CE9C-3278-4F68-B47A-DAA1478E5A76}" name="מטבע פעילות"/>
    <tableColumn id="18" xr3:uid="{F8E5DB25-30EA-4849-9CD6-94193557A0C7}" name="סוג גורם משערך"/>
    <tableColumn id="19" xr3:uid="{0DFC398F-D811-4C38-AE70-DB3E4E4E8CB6}" name="תלות/אי-תלות המשערך"/>
    <tableColumn id="20" xr3:uid="{8E3AAC52-2A26-4ADB-91AB-D9163483D423}" name="תאריך שערוך אחרון" dataDxfId="277"/>
    <tableColumn id="21" xr3:uid="{72974E80-B93D-4877-9D00-3D82BFA50869}" name="שער חליפין" dataDxfId="276"/>
    <tableColumn id="22" xr3:uid="{959FE8EA-E1A8-44EA-9B3A-0F9D1D1708F6}" name="NAV (במטבע הדיווח של קרן ההשקעה)" dataDxfId="275"/>
    <tableColumn id="23" xr3:uid="{66981561-73F2-4070-A4C2-ED87224364BB}" name="שווי הוגן (באלפי ש&quot;ח)" dataDxfId="274"/>
    <tableColumn id="24" xr3:uid="{ABCA4195-973B-40DC-955A-3FDAA1CA84F8}" name="שיעור החזקה בקרן השקעה" dataDxfId="273" dataCellStyle="Percent"/>
    <tableColumn id="25" xr3:uid="{B6FAD5B9-30CD-423A-BF38-E066D50BD233}" name="שיעור מנכסי אפיק ההשקעה" dataDxfId="272"/>
    <tableColumn id="26" xr3:uid="{EA44B950-AC8B-4789-B44D-D4382DA8C533}" name="שיעור מסך נכסי ההשקעה" dataDxfId="271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קרנות השקעה" altTextSummary="קרנות השקעה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38664C6-A5EE-41C2-81CD-C16188BFEBBE}" name="טבלה2" displayName="טבלה2" ref="A1:Q6" totalsRowShown="0" headerRowDxfId="654" headerRowBorderDxfId="653" tableBorderDxfId="652">
  <autoFilter ref="A1:Q6" xr:uid="{738664C6-A5EE-41C2-81CD-C16188BFEBBE}"/>
  <tableColumns count="17">
    <tableColumn id="1" xr3:uid="{A22760BD-B2FF-4B9F-A1C3-7A8FCB6492BE}" name="מספר קופה/קרן/ח.פ. עבור חברת ביטוח"/>
    <tableColumn id="2" xr3:uid="{9568E74C-734E-4170-913B-F1574A499789}" name="מספר מסלול"/>
    <tableColumn id="3" xr3:uid="{0C03A6CC-D435-43BB-859E-E5F7F48A6AFA}" name="שם הבנק"/>
    <tableColumn id="4" xr3:uid="{6E83BBA4-6289-4577-B1D2-2248CB8CB315}" name="מספר מזהה בנק"/>
    <tableColumn id="5" xr3:uid="{00BEBFF6-0E06-4F0A-AF23-CD5F8EBD917D}" name="סוג מספר מזהה בנק"/>
    <tableColumn id="6" xr3:uid="{9FFED1E6-89C0-4A50-9DFC-5093C408B703}" name="מאפיין עיקרי"/>
    <tableColumn id="7" xr3:uid="{1F62CD5F-94CD-44E4-91C6-9A24E9D1E5F2}" name="ישראל/חו&quot;ל"/>
    <tableColumn id="8" xr3:uid="{1192BEFF-C1D9-48A4-8517-997A86898DBA}" name="בעל עניין/צד קשור"/>
    <tableColumn id="9" xr3:uid="{2417ECCB-A8FE-4A79-81DC-CDF756B30C5E}" name="דירוג הבנק"/>
    <tableColumn id="10" xr3:uid="{6D387D5B-F194-4883-BAD7-A592139DCF5A}" name="שם מדרג"/>
    <tableColumn id="11" xr3:uid="{677C5971-CED4-436D-9D67-B9F82C3D0265}" name="מטבע פעילות"/>
    <tableColumn id="12" xr3:uid="{936B7AA3-9770-4A79-A33D-B24800E3B48A}" name="שווי מטבעי" dataDxfId="651"/>
    <tableColumn id="13" xr3:uid="{951399E3-1C8D-426A-A215-C25EDD13CE84}" name="שער חליפין" dataDxfId="650"/>
    <tableColumn id="14" xr3:uid="{91B09980-D035-4C9F-8E58-7CD35CA4160C}" name="שיעור ריבית"/>
    <tableColumn id="15" xr3:uid="{00732728-D8D2-4A64-BE8C-2A8B319FCC94}" name="שווי הוגן (באלפי ש&quot;ח)" dataDxfId="649"/>
    <tableColumn id="16" xr3:uid="{F34F7E44-2CCA-4B78-B677-2A107E3A2B51}" name="שיעור מנכסי אפיק ההשקעה" dataDxfId="648"/>
    <tableColumn id="17" xr3:uid="{66CDEDCC-0F94-4C03-977B-5877663A1F64}" name="שיעור מסך נכסי ההשקעה" dataDxfId="647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מזומנים ושווי מזומנים" altTextSummary="מזומנים ושווי מזומנים"/>
    </ext>
  </extLst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2D551A2A-F053-4EEA-8013-B4D2F07CCF41}" name="טבלה21" displayName="טבלה21" ref="A1:AB2" totalsRowShown="0" headerRowDxfId="270" dataDxfId="268" headerRowBorderDxfId="269" tableBorderDxfId="267">
  <autoFilter ref="A1:AB2" xr:uid="{2D551A2A-F053-4EEA-8013-B4D2F07CCF41}"/>
  <tableColumns count="28">
    <tableColumn id="1" xr3:uid="{09EEA7A5-FEE2-4F0C-8CF7-D938ED41AAAA}" name="מספר קופה/קרן/ח.פ. עבור חברת ביטוח" dataDxfId="266"/>
    <tableColumn id="2" xr3:uid="{00E80002-FDD5-45F4-AF3B-0D076D128D7E}" name="מספר מסלול" dataDxfId="265"/>
    <tableColumn id="3" xr3:uid="{E7EFCA4E-3FAC-47D0-9227-C2E1E2DF25BA}" name="שם מנפיק" dataDxfId="264"/>
    <tableColumn id="4" xr3:uid="{3F94C1B2-0D74-40F8-8411-31FC077F59AE}" name="מספר מנפיק" dataDxfId="263"/>
    <tableColumn id="5" xr3:uid="{B622CB38-3EEB-42FE-A78E-7C9379569670}" name="סוג מספר מזהה מנפיק" dataDxfId="262"/>
    <tableColumn id="6" xr3:uid="{48AD7E3E-8CC3-4C16-AE0D-3383A0C4E179}" name="שם נייר ערך" dataDxfId="261"/>
    <tableColumn id="7" xr3:uid="{21F87754-1AA2-430A-B47D-F590D511BE0A}" name="מספר נייר ערך" dataDxfId="260"/>
    <tableColumn id="8" xr3:uid="{BAB5B514-7652-417C-A9CF-07FEC9607340}" name="סוג מספר נייר ערך" dataDxfId="259"/>
    <tableColumn id="9" xr3:uid="{8336DE07-5D81-48E6-B505-29873337C401}" name="ישראל/חו&quot;ל" dataDxfId="258"/>
    <tableColumn id="10" xr3:uid="{E8C72556-F333-463D-BE66-EFFD576DB561}" name="מדינה לפי חשיפה כלכלית" dataDxfId="257"/>
    <tableColumn id="11" xr3:uid="{AEFFDD6E-5E5E-464E-9915-027FD27C883A}" name="סטאטוס סחירות" dataDxfId="256"/>
    <tableColumn id="12" xr3:uid="{AFF8328A-0ABA-4C6E-B7EA-EDDA15A6168A}" name="נכס בסיס (כתב אופציה)" dataDxfId="255"/>
    <tableColumn id="13" xr3:uid="{0233597A-E658-4C78-A8A8-04AAB7A0A8B4}" name="ענף מסחר" dataDxfId="254"/>
    <tableColumn id="14" xr3:uid="{E24CDDB5-EF5E-450D-8E76-42D01E2518D1}" name="תאריך פקיעה" dataDxfId="253"/>
    <tableColumn id="15" xr3:uid="{8BF4BCE4-F336-45DC-9E23-B1D061DE2313}" name="בעל עניין/צד קשור" dataDxfId="252"/>
    <tableColumn id="16" xr3:uid="{83A9BE56-EECE-461E-B672-57BDFEDCB8B1}" name="תאריך רכישה" dataDxfId="251"/>
    <tableColumn id="17" xr3:uid="{4FB16552-F36F-42F3-986D-5119F6A3BE02}" name="מטבע פעילות" dataDxfId="250"/>
    <tableColumn id="18" xr3:uid="{125C9B91-F5D7-4B85-AF29-3ED37D73406D}" name="סוג גורם משערך" dataDxfId="249"/>
    <tableColumn id="19" xr3:uid="{47C5C0B1-B887-4B28-9A97-96FC641DB0E6}" name="תלות/אי-תלות המשערך" dataDxfId="248"/>
    <tableColumn id="20" xr3:uid="{A89C6B59-C791-4F00-AA06-CD2995741693}" name="תאריך שערוך אחרון" dataDxfId="247"/>
    <tableColumn id="21" xr3:uid="{02B7AC85-B7F3-459A-9B29-F0F456AB4FED}" name="שער מימוש" dataDxfId="246"/>
    <tableColumn id="22" xr3:uid="{8AF44931-EAD0-4A84-BDDA-B646DF7E6DCD}" name="יחס המרה" dataDxfId="245"/>
    <tableColumn id="23" xr3:uid="{DC6C666D-C07E-421D-B8AF-6FEA2ED56C5D}" name="ערך נקוב (יחידות)" dataDxfId="244"/>
    <tableColumn id="24" xr3:uid="{2F8477CF-6695-40AC-864A-385334E63178}" name="שער נייר הערך" dataDxfId="243"/>
    <tableColumn id="25" xr3:uid="{02A21C92-C445-4CAD-86B2-DADECDB83EA2}" name="שער חליפין" dataDxfId="242"/>
    <tableColumn id="26" xr3:uid="{F63FB4A4-44E2-4533-9EE4-7DC06B88BC1D}" name="שווי הוגן (באלפי ש&quot;ח)" dataDxfId="241"/>
    <tableColumn id="27" xr3:uid="{1111D7C3-586E-4CDB-848A-9DDF4148A935}" name="שיעור מנכסי אפיק ההשקעה" dataDxfId="240"/>
    <tableColumn id="28" xr3:uid="{FB882244-F6F1-47AB-A811-A736F636E5D5}" name="שיעור מסך נכסי ההשקעה" dataDxfId="239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לא סחיר כתבי אופציה" altTextSummary="לא סחיר כתבי אופציה"/>
    </ext>
  </extLst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5B9B3032-2946-4DE4-8578-2F171AD3BFF9}" name="טבלה22" displayName="טבלה22" ref="A1:AB2" totalsRowShown="0" headerRowDxfId="238" dataDxfId="236" headerRowBorderDxfId="237" tableBorderDxfId="235">
  <autoFilter ref="A1:AB2" xr:uid="{5B9B3032-2946-4DE4-8578-2F171AD3BFF9}"/>
  <tableColumns count="28">
    <tableColumn id="1" xr3:uid="{B10A14AC-47C8-4B82-BA48-63DC79B229B0}" name="מספר קופה/קרן/ח.פ. עבור חברת ביטוח" dataDxfId="234"/>
    <tableColumn id="2" xr3:uid="{5EC6FC8E-012B-4865-A3DC-13735A4281EC}" name="מספר מסלול" dataDxfId="233"/>
    <tableColumn id="3" xr3:uid="{A7F409E2-0E7F-48E0-9D97-D84624BECE23}" name="שם מנפיק" dataDxfId="232"/>
    <tableColumn id="4" xr3:uid="{E2293687-0D4B-4F52-9CFF-4197269A4BA7}" name="מספר מנפיק" dataDxfId="231"/>
    <tableColumn id="5" xr3:uid="{7346A25D-A2F8-4E82-9FCC-4BBCB6505D4B}" name="סוג מספר מזהה מנפיק" dataDxfId="230"/>
    <tableColumn id="6" xr3:uid="{D109EFBE-926F-49BC-A87C-917DC54FDA3B}" name="שם נייר ערך" dataDxfId="229"/>
    <tableColumn id="7" xr3:uid="{7811C27E-A9AD-4AEA-BE13-14E569E9B49B}" name="מספר נייר ערך" dataDxfId="228"/>
    <tableColumn id="8" xr3:uid="{14B427DD-840B-4615-9CF3-DC66106E9015}" name="סוג מספר נייר ערך" dataDxfId="227"/>
    <tableColumn id="9" xr3:uid="{E13D2304-93A0-41A6-9F68-19D863B76D8F}" name="מאפיין עיקרי" dataDxfId="226"/>
    <tableColumn id="10" xr3:uid="{B46917FD-0A3E-4632-8701-96D22B51946E}" name="ישראל/חו&quot;ל" dataDxfId="225"/>
    <tableColumn id="11" xr3:uid="{596AC6A0-DA0A-4327-8C0B-5F09962BEED1}" name="מדינה לפי חשיפה כלכלית" dataDxfId="224"/>
    <tableColumn id="12" xr3:uid="{31F1F370-DB4A-40C1-87DB-7B8216D51BCE}" name="ענף מסחר" dataDxfId="223"/>
    <tableColumn id="13" xr3:uid="{F2056249-858A-4B42-8478-34F9FD1BDA58}" name="נכס בסיס" dataDxfId="222"/>
    <tableColumn id="14" xr3:uid="{DFDDE714-E99E-4B36-B752-CEFC83BB59D2}" name="תאריך פקיעה" dataDxfId="221"/>
    <tableColumn id="15" xr3:uid="{ABD7DFCF-F254-4126-B63F-CD627A9E850E}" name="בעל עניין/צד קשור" dataDxfId="220"/>
    <tableColumn id="16" xr3:uid="{06BD61BE-828D-4DDE-BFEE-58A7378C4AD6}" name="תאריך רכישה" dataDxfId="219"/>
    <tableColumn id="17" xr3:uid="{4729D237-8CBD-4ED1-AF63-BB449C6151D4}" name="מטבע פעילות" dataDxfId="218"/>
    <tableColumn id="18" xr3:uid="{B422EB74-86EA-4748-902C-12A01A287430}" name="סוג גורם משערך" dataDxfId="217"/>
    <tableColumn id="19" xr3:uid="{287679A0-0B12-4AE6-A8BE-9FAFDE26674B}" name="תלות/אי-תלות המשערך" dataDxfId="216"/>
    <tableColumn id="20" xr3:uid="{5E27A4FE-BB67-425D-AF04-B41A81267109}" name="תאריך שערוך אחרון" dataDxfId="215"/>
    <tableColumn id="21" xr3:uid="{F7946AA4-BEFD-4D33-A4F0-383A9432542C}" name="שער מימוש" dataDxfId="214"/>
    <tableColumn id="22" xr3:uid="{0D4F4BC1-7572-4282-940E-7719522D250C}" name="יחס המרה" dataDxfId="213"/>
    <tableColumn id="23" xr3:uid="{55B35A0B-D004-4AD3-930F-8705A6EC44DF}" name="ערך נקוב (יחידות)" dataDxfId="212"/>
    <tableColumn id="24" xr3:uid="{C95489A3-7591-41BC-B64A-98A4B1A53D72}" name="שער נייר הערך" dataDxfId="211"/>
    <tableColumn id="25" xr3:uid="{63583D56-5A68-4D25-B792-626BDA8B27CB}" name="שער חליפין" dataDxfId="210"/>
    <tableColumn id="26" xr3:uid="{0AF39543-C28E-4322-A0A2-B69D263EB29C}" name="שווי הוגן (בש&quot;ח)" dataDxfId="209"/>
    <tableColumn id="27" xr3:uid="{7DCAD53D-2380-47BC-8057-8BDCCDB8B4A1}" name="שיעור מנכסי אפיק ההשקעה" dataDxfId="208"/>
    <tableColumn id="28" xr3:uid="{A1154D2A-72DD-4FCD-9378-C8B2F7F40128}" name="שיעור מסך נכסי ההשקעה" dataDxfId="207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לא סחיר אופציות" altTextSummary="לא סחיר אופציות"/>
    </ext>
  </extLst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7002F1E8-1D2B-4FCE-ADD3-B829043FF4AD}" name="טבלה23" displayName="טבלה23" ref="B1:AO3" totalsRowShown="0" headerRowDxfId="206" headerRowBorderDxfId="205" tableBorderDxfId="204">
  <autoFilter ref="B1:AO3" xr:uid="{7002F1E8-1D2B-4FCE-ADD3-B829043FF4AD}"/>
  <tableColumns count="40">
    <tableColumn id="1" xr3:uid="{843A8732-3404-4B2E-BA79-8A5F198D768B}" name="מספר מסלול"/>
    <tableColumn id="2" xr3:uid="{92D20D53-AA48-45E9-9B93-1BAC9086C52C}" name="מאפיין עיקרי"/>
    <tableColumn id="3" xr3:uid="{63A29ECE-ACE2-4A0D-B8B6-9F2F08EBBBA8}" name="מספר עסקה (רגל 1)"/>
    <tableColumn id="4" xr3:uid="{74539C7C-C462-4EEC-99DE-A2B492BC593C}" name="מטבע פעילות (רגל 1)"/>
    <tableColumn id="5" xr3:uid="{CF13CCC9-C4E9-4453-A527-224E60F84115}" name="שער חליפין" dataDxfId="203"/>
    <tableColumn id="6" xr3:uid="{067AF5E6-C5A5-4230-9454-AECE81376ECB}" name="ערך נקוב (רגל 1)" dataDxfId="202"/>
    <tableColumn id="7" xr3:uid="{77F2A175-B1EA-4434-B0B8-0E4CAA3127DC}" name="שווי הוגן במטבע הנסחר (רגל 1)" dataDxfId="201"/>
    <tableColumn id="8" xr3:uid="{E3B3221E-C0F2-450B-BECB-E35C91724F39}" name="שיעור מנכסי אפיק ההשקעה (רגל 1)"/>
    <tableColumn id="9" xr3:uid="{DA82558E-E4E6-47BC-9082-328F478BD953}" name="שיעור מסך נכסי ההשקעה (רגל 1)"/>
    <tableColumn id="10" xr3:uid="{D5D60A0C-26D1-4D3E-AB69-CB228EB9D741}" name="מספר עסקה (רגל 2)"/>
    <tableColumn id="11" xr3:uid="{BE150135-6F76-41A4-B1C8-98791CF96CB9}" name="מטבע פעילות (רגל 2)"/>
    <tableColumn id="12" xr3:uid="{67C05736-60F6-46C8-8A1D-5DECA9AD29F0}" name="שער חליפין2" dataDxfId="200"/>
    <tableColumn id="13" xr3:uid="{F0B24B2C-A3F8-4656-A50E-36CD230C4EF8}" name="ערך נקוב (רגל 2)" dataDxfId="199"/>
    <tableColumn id="14" xr3:uid="{815B5E39-2C10-4BE8-A607-F129053BFFDD}" name="שווי הוגן במטבע הנסחר (רגל 2)" dataDxfId="198"/>
    <tableColumn id="15" xr3:uid="{2AD59290-C6A6-4BE1-B5A9-DD549D248218}" name="שיעור מנכסי ההשקעה (רגל 2)"/>
    <tableColumn id="16" xr3:uid="{E08897D2-2A7C-4231-B6E0-F8FDA3ADFEE1}" name="שיעור מסך אפיק ההשקעה (רגל 2)"/>
    <tableColumn id="17" xr3:uid="{64611C62-8926-4494-B369-E305525316C9}" name="שווי הוגן (נטו  באלפי ש&quot;ח)" dataDxfId="197"/>
    <tableColumn id="18" xr3:uid="{1CA3470B-2928-4961-9097-CDD2978E3123}" name="ישראל/חו&quot;ל"/>
    <tableColumn id="19" xr3:uid="{AC934AE3-BC3D-49F3-94BA-B6E78CA6BFCE}" name="מדינה לפי חשיפה כלכלית"/>
    <tableColumn id="20" xr3:uid="{E610D4FD-8081-480E-804C-9A0A5812F341}" name="סוג הנכס"/>
    <tableColumn id="21" xr3:uid="{055CF414-FEF0-4C79-AF14-A84F73F99C8C}" name="פקטור מוביל"/>
    <tableColumn id="22" xr3:uid="{CB749E05-27DC-4D39-8EA0-A7A5A7F8E53C}" name="פקטור נוסף" dataDxfId="196"/>
    <tableColumn id="23" xr3:uid="{90A989B0-8794-4427-B512-5F8671AFF1C0}" name="טיקר" dataDxfId="195"/>
    <tableColumn id="24" xr3:uid="{7E471431-C65F-46F7-9C88-44A5770CB7FF}" name="בעל עניין/צד קשור"/>
    <tableColumn id="25" xr3:uid="{346126DB-AEA0-41CA-9ADD-AC80763EEEAB}" name="מועד ההתקשרות בעסקה"/>
    <tableColumn id="26" xr3:uid="{B58C3009-E31A-4C00-AB9C-08FBEA82AF72}" name="מועד סיום חוזי"/>
    <tableColumn id="27" xr3:uid="{FCEE93B0-0CD2-41E9-A160-059DAA24AA1E}" name="תדירות Reset"/>
    <tableColumn id="28" xr3:uid="{C604C008-F2B5-4D7A-B638-3E68F4ED9F61}" name="סוג הסליקה"/>
    <tableColumn id="29" xr3:uid="{5AB2626A-B812-4D6D-94AE-D40C4758E54D}" name="נספח התחשבנות בטחונות - CSA"/>
    <tableColumn id="30" xr3:uid="{21BFFA7D-FFC4-4E75-9734-EB171E79B156}" name="גורם מצטט"/>
    <tableColumn id="31" xr3:uid="{EEFF646B-098E-47F0-B447-796CE643406F}" name="ריבית עוגן"/>
    <tableColumn id="32" xr3:uid="{D6777232-39B1-4C63-AB69-1F5518D3BCDB}" name="תקופת ריבית עוגן"/>
    <tableColumn id="33" xr3:uid="{D51C59FB-8CCC-46E4-B011-1E6F8EE39977}" name="שיעור ריבית עוגן"/>
    <tableColumn id="34" xr3:uid="{00554522-74B3-43E5-94F4-D917E2D2C1C7}" name="שער נכס הבסיס במועד ההתקשרות בעסקה" dataDxfId="194"/>
    <tableColumn id="35" xr3:uid="{BD92F0BD-C93B-44AB-82BB-516603B1D2E4}" name="שער הנגזר במועד ההתקשרות בעסקה" dataDxfId="193"/>
    <tableColumn id="36" xr3:uid="{5488CE6D-8719-43B8-9FD3-40EC297DC1DD}" name="האם קיים קנס בגין יציאה מוקדמת"/>
    <tableColumn id="37" xr3:uid="{289CDB6B-F27A-4D79-AD27-3EF931E0F46F}" name="שיעור הקנס בגין יציאה מוקדמת" dataDxfId="192"/>
    <tableColumn id="38" xr3:uid="{79CA8669-EFFA-4B39-B436-DEB2FC116CBF}" name="צד נגדי - Counterparty"/>
    <tableColumn id="39" xr3:uid="{1647B4E7-32DA-4071-A79F-DB9EFC706E52}" name="שיעור מנכסי אפיק ההשקעה" dataDxfId="191"/>
    <tableColumn id="40" xr3:uid="{E8A0E24D-EBE3-41C8-963A-5D8C6ABEF08E}" name="שיעור מסך נכסי ההשקעה" dataDxfId="190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לא סחיר נגזרים אחרים" altTextSummary="לא סחיר נגזרים אחרים"/>
    </ext>
  </extLst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6AD87CC0-FB37-468A-899F-AC0077C3669D}" name="טבלה24" displayName="טבלה24" ref="A1:BA15" totalsRowShown="0" headerRowDxfId="189" headerRowBorderDxfId="188" tableBorderDxfId="187">
  <autoFilter ref="A1:BA15" xr:uid="{6AD87CC0-FB37-468A-899F-AC0077C3669D}"/>
  <tableColumns count="53">
    <tableColumn id="1" xr3:uid="{E35CB1CD-7FB1-4B89-A4FE-124008EE2A5A}" name="מספר קופה/קרן/ח.פ. עבור חברת ביטוח"/>
    <tableColumn id="2" xr3:uid="{70A8258F-50C8-414D-876E-29E017CAF2B3}" name="מספר מסלול"/>
    <tableColumn id="3" xr3:uid="{245EE5BB-33C5-49A1-AE5E-ACBC255FCAA0}" name="מספר מזהה לווה"/>
    <tableColumn id="4" xr3:uid="{67A33E87-B7F0-4A36-9530-3FBD54EDAEB8}" name="סוג מספר מזהה לווה"/>
    <tableColumn id="5" xr3:uid="{85A43C8F-1B3D-43B3-895A-9599B5F2214B}" name="שם הלוואה"/>
    <tableColumn id="6" xr3:uid="{5DD6A251-C75A-4DAE-8E5B-8CBEEBA9ED7E}" name="מספר הלוואה"/>
    <tableColumn id="7" xr3:uid="{EA13A974-12BB-4D13-82A9-7F403C8015D1}" name="מאפיין עיקרי"/>
    <tableColumn id="8" xr3:uid="{D227C46E-2244-4521-A6B9-209799CD6F5A}" name="מאפיין הלוואות מתואמות עבור זכויות מקרקעין"/>
    <tableColumn id="9" xr3:uid="{540EE705-3EF6-4672-A63C-B197E4154100}" name="ישראל/חו&quot;ל"/>
    <tableColumn id="10" xr3:uid="{3607DC75-8523-4FB1-B529-0C42D48DC72A}" name="מדינה לפי חשיפה כלכלית"/>
    <tableColumn id="11" xr3:uid="{12C32131-8365-4CB2-A135-D8F644D44E13}" name="ענף מסחר"/>
    <tableColumn id="12" xr3:uid="{C54795B8-482C-4F6A-A89D-8EC13A2EBC30}" name="בעל עניין/צד קשור"/>
    <tableColumn id="13" xr3:uid="{B379B1AF-DA1C-4A03-9829-4F6682269428}" name="קונסורציום/ סינדיקציה"/>
    <tableColumn id="14" xr3:uid="{6B707AEA-FA00-44D4-99C3-B6C6CA418C9E}" name="מספר קונסורציום/ סינדיקציה" dataDxfId="186"/>
    <tableColumn id="15" xr3:uid="{0966DA41-9B7F-4FC7-89D2-355495456124}" name="תאריך העמדת הלוואה"/>
    <tableColumn id="16" xr3:uid="{26352F61-0FA0-4505-BF17-4C79FE2B1AF5}" name="דירוג"/>
    <tableColumn id="17" xr3:uid="{EC21310E-71CD-43B1-938F-EAA912CE9A6D}" name="שם מדרג"/>
    <tableColumn id="18" xr3:uid="{C3C43739-5C65-4C11-BDA6-F185B7D67D88}" name="דירוג הלוואה/המנפיק"/>
    <tableColumn id="19" xr3:uid="{D7759A88-4FFB-45F1-88B4-20CC9B30C9A0}" name="מטבע פעילות"/>
    <tableColumn id="20" xr3:uid="{F58E923A-5CE7-4FDD-A9A2-4657CC9222F6}" name="מח&quot;מ" dataDxfId="185"/>
    <tableColumn id="21" xr3:uid="{4E6265EA-8E48-4DFC-9258-34CF49566759}" name="סוג הריבית"/>
    <tableColumn id="22" xr3:uid="{0E39D70A-F455-4590-801E-56D4E3A37258}" name="שיעור ריבית" dataDxfId="184"/>
    <tableColumn id="23" xr3:uid="{6DAADE62-12C1-4C26-A3BC-05345925D3C9}" name="סוג הצמדה"/>
    <tableColumn id="24" xr3:uid="{F94BD406-01E6-437A-BF3D-89A23E9FF88F}" name="ריבית עוגן"/>
    <tableColumn id="25" xr3:uid="{6307EEC1-4EDE-41E2-B877-8EC9C3274377}" name="שיעור תוספת/הפחתה לריבית העוגן" dataDxfId="183"/>
    <tableColumn id="26" xr3:uid="{4756EFAA-F1B1-4CDB-8248-CAEAE0FD58C3}" name="תשואה לפדיון" dataDxfId="182"/>
    <tableColumn id="27" xr3:uid="{C58F19AF-22DC-4A8B-B8A6-F3F4E434C7AC}" name="מועד פדיון"/>
    <tableColumn id="28" xr3:uid="{9A8D0D90-6E7F-4D7C-8C41-FE4194C9D8D0}" name="נחיתות חוזית"/>
    <tableColumn id="29" xr3:uid="{075A5641-8A5E-4232-9B7D-FAAC47237E8B}" name="סוג בטוחה"/>
    <tableColumn id="30" xr3:uid="{9DB4E53B-BBA3-431B-BD95-801F75D65FE9}" name="שווי הבטוחות העומדות כנגד ההלוואה" dataDxfId="181"/>
    <tableColumn id="31" xr3:uid="{9540E259-2BAE-4C77-B281-A2D04FF9C4DD}" name="שיעור הבטוחות מהחוב" dataDxfId="180"/>
    <tableColumn id="32" xr3:uid="{FDD0617E-30DD-4E88-80CB-63700D9237CF}" name="מועד עדכון אחרון לשווי הבטוחות" dataDxfId="179"/>
    <tableColumn id="33" xr3:uid="{31D5DBE4-FA75-46D6-9068-EBCCB50F9AD4}" name="זכות חזרה"/>
    <tableColumn id="34" xr3:uid="{02A9F617-880C-4FC3-BF43-B655CC90F69E}" name="מבנה לוח סילוקין"/>
    <tableColumn id="35" xr3:uid="{E9FA4B6F-2793-4F46-90A7-011A27FCEB57}" name="יעוד הלוואה"/>
    <tableColumn id="36" xr3:uid="{4F32F7BB-87FD-415F-9880-7148160EFA6D}" name="זכות פירעון מוקדם"/>
    <tableColumn id="37" xr3:uid="{9689BD8F-CC1D-465A-BEB9-76FA4BDE9502}" name="סוג גורם משערך"/>
    <tableColumn id="38" xr3:uid="{43EBA732-5418-4E9E-AF46-A8A6B2B4092B}" name="שם גורם משערך"/>
    <tableColumn id="39" xr3:uid="{E550EA06-60D6-416D-AFC2-DA1943D8A469}" name="תלות/אי-תלות המשערך"/>
    <tableColumn id="40" xr3:uid="{FA3BF531-5098-46E9-93F4-1D3405058708}" name="תאריך שערוך אחרון"/>
    <tableColumn id="41" xr3:uid="{CDDB89D7-F136-4205-A02A-0BD6FB7A3B3E}" name="תאריך אחרון בו נבחנה בפועל ירידת ערך"/>
    <tableColumn id="42" xr3:uid="{B8E73BFF-87A1-4F36-BDF5-D348053FF224}" name="שיעור ריבית בגין אי-ניצול מסגרת האשראי" dataDxfId="178"/>
    <tableColumn id="43" xr3:uid="{F6A79D0A-DAAE-4C38-9DED-807D776F0D4D}" name="ערך נקוב" dataDxfId="177"/>
    <tableColumn id="44" xr3:uid="{60DB2CDA-DDAA-4E9E-9F5A-ED66241F5452}" name="שער הלוואה" dataDxfId="176"/>
    <tableColumn id="45" xr3:uid="{C99B6B34-F2BD-441E-A3FF-59B0480FD3A5}" name="שער חליפין" dataDxfId="175"/>
    <tableColumn id="46" xr3:uid="{7144A199-AA60-4509-B3F0-259CCCC3285F}" name="שווי הוגן (באלפי ש&quot;ח)" dataDxfId="174"/>
    <tableColumn id="47" xr3:uid="{8D0E9042-8263-4441-BB73-D4148EA3CD32}" name="שווי הוגן (במטבע הפעילות)" dataDxfId="173"/>
    <tableColumn id="48" xr3:uid="{83F01856-B21F-4E04-BA09-25E7B9E9034F}" name="עלות מופחתת (באלפי ש&quot;ח)" dataDxfId="172"/>
    <tableColumn id="49" xr3:uid="{80EB082C-1EDD-4A00-98CA-8F2FFCBA54AA}" name="עלות מופחתת (במטבע הפעילות)" dataDxfId="171"/>
    <tableColumn id="50" xr3:uid="{5D8B61A0-48B7-4D73-A070-7B7227155C1B}" name="האם סווג כחוב בעייתי"/>
    <tableColumn id="51" xr3:uid="{53132550-A91D-4D17-B2EB-5DB58A81FF7C}" name="השיטה שיושמה בדוח הכספי" dataDxfId="170"/>
    <tableColumn id="52" xr3:uid="{6282991E-339B-430E-81D2-810025A0D704}" name="שיעור מנכסי אפיק ההשקעה" dataDxfId="169"/>
    <tableColumn id="53" xr3:uid="{CF2C176B-A56A-4DB0-9235-C2036CDC3729}" name="שיעור מסך נכסי ההשקעה" dataDxfId="168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הלוואות" altTextSummary="הלוואות"/>
    </ext>
  </extLst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D4AC14DB-C3A7-4D75-87A9-D3E6BF4E7571}" name="טבלה25" displayName="טבלה25" ref="A1:AD2" totalsRowShown="0" headerRowDxfId="167" dataDxfId="165" headerRowBorderDxfId="166" tableBorderDxfId="164">
  <autoFilter ref="A1:AD2" xr:uid="{D4AC14DB-C3A7-4D75-87A9-D3E6BF4E7571}"/>
  <tableColumns count="30">
    <tableColumn id="1" xr3:uid="{EBBCAF4C-834B-4C6B-8AA8-413439CC150E}" name="מספר קופה/קרן/ח.פ. עבור חברת ביטוח" dataDxfId="163"/>
    <tableColumn id="2" xr3:uid="{038739B9-6925-4D45-A954-3E6EF7BB776A}" name="מספר מסלול" dataDxfId="162"/>
    <tableColumn id="3" xr3:uid="{A7E2157E-8947-4A9E-BA9D-354DE15F3678}" name="שם מנפיק" dataDxfId="161"/>
    <tableColumn id="4" xr3:uid="{63153460-BB07-40CE-988C-D1798D192ED6}" name="מספר מנפיק" dataDxfId="160"/>
    <tableColumn id="5" xr3:uid="{39113E0E-C917-4BD4-9848-8F733A29F46A}" name="סוג מספר מזהה מנפיק" dataDxfId="159"/>
    <tableColumn id="6" xr3:uid="{A3D8D779-20FE-439E-8062-C6D3297E1AEF}" name="שם נייר ערך" dataDxfId="158"/>
    <tableColumn id="7" xr3:uid="{7957B242-D27D-4524-9072-D18367BBE30D}" name="מספר נייר ערך" dataDxfId="157"/>
    <tableColumn id="8" xr3:uid="{28723E15-DC3F-41DA-8AC8-3ECFD34B7F47}" name="סוג מספר נייר ערך" dataDxfId="156"/>
    <tableColumn id="9" xr3:uid="{D2C0F8DD-C3FD-4B6D-96AD-26DB271931D4}" name="מאפיין עיקרי" dataDxfId="155"/>
    <tableColumn id="10" xr3:uid="{007F0907-1139-4A2D-871E-578945430307}" name="ישראל/חו&quot;ל" dataDxfId="154"/>
    <tableColumn id="11" xr3:uid="{FCDC6C53-D4E0-4504-9597-685ABEA6DCC5}" name="מדינה לפי חשיפה כלכלית" dataDxfId="153"/>
    <tableColumn id="12" xr3:uid="{68176A1D-E52F-46A5-BB3B-ED3203B4725E}" name="בעל עניין/צד קשור" dataDxfId="152"/>
    <tableColumn id="13" xr3:uid="{72B57076-608E-44B5-9372-2675925B27BD}" name="נכס בסיס" dataDxfId="151"/>
    <tableColumn id="14" xr3:uid="{842650F5-BFC9-48C7-A245-E9B26B77B42E}" name="תאריך רכישה" dataDxfId="150"/>
    <tableColumn id="15" xr3:uid="{F6A83390-8782-4B5E-A391-6B76617216FD}" name="דירוג" dataDxfId="149"/>
    <tableColumn id="16" xr3:uid="{F3363C28-E98A-426B-A451-460F33DB9353}" name="שם מדרג" dataDxfId="148"/>
    <tableColumn id="17" xr3:uid="{B3DA7D93-678C-4A6F-8542-8CCFDE54D949}" name="דירוג נייר הערך/המנפיק" dataDxfId="147"/>
    <tableColumn id="18" xr3:uid="{7F02F8DF-A967-4C84-BE12-9D69401412A1}" name="מטבע פעילות" dataDxfId="146"/>
    <tableColumn id="19" xr3:uid="{345F3BD2-1ECE-49A5-8231-4DD9D0D094F9}" name="מח&quot;מ" dataDxfId="145"/>
    <tableColumn id="20" xr3:uid="{8E1D41E6-58A7-496D-A0A9-6C8D64E15A71}" name="שיעור ריבית" dataDxfId="144"/>
    <tableColumn id="21" xr3:uid="{DAB2BC66-D1DC-4E54-9FFC-02E635C858D3}" name="תשואה לפדיון" dataDxfId="143"/>
    <tableColumn id="22" xr3:uid="{FC171FE9-6BFE-4680-BFB9-0C060BF8A14D}" name="סוג גורם משערך" dataDxfId="142"/>
    <tableColumn id="23" xr3:uid="{7FD0034D-4CC9-4E5F-A9D1-D61E01976C86}" name="תלות/אי-תלות המשערך" dataDxfId="141"/>
    <tableColumn id="24" xr3:uid="{397A7F8D-002C-45C8-9857-CAB8FB18C475}" name="תאריך שערוך אחרון" dataDxfId="140"/>
    <tableColumn id="25" xr3:uid="{E8C5E2A0-B777-4FAB-B0B7-F80B297D64AA}" name="ערך נקוב (יחידות)" dataDxfId="139"/>
    <tableColumn id="26" xr3:uid="{18F4D8E1-4C91-4D22-B8CA-740F8BB18F85}" name="שער חליפין" dataDxfId="138"/>
    <tableColumn id="27" xr3:uid="{A15A87FD-DEB7-4822-8806-D05196C34A1A}" name="שער נייר הערך" dataDxfId="137"/>
    <tableColumn id="28" xr3:uid="{2C7DB7F7-7CD9-45FE-9567-79137E41C75F}" name="שווי הוגן (באלפי ש&quot;ח)" dataDxfId="136"/>
    <tableColumn id="29" xr3:uid="{1736B116-7429-4AAD-B036-AA9276049B05}" name="שיעור מנכסי אפיק ההשקעה" dataDxfId="135"/>
    <tableColumn id="30" xr3:uid="{1D8CF066-2969-40AC-A518-3000A3593E1F}" name="שיעור מסך נכסי ההשקעה" dataDxfId="134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לא סחיר מוצרים מובנים" altTextSummary="לא סחיר מוצאים מובנים"/>
    </ext>
  </extLst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1408A126-E430-4DCA-BA4D-8BA0B2EE84C1}" name="טבלה26" displayName="טבלה26" ref="A1:V2" totalsRowShown="0" headerRowDxfId="133" dataDxfId="131" headerRowBorderDxfId="132" tableBorderDxfId="130">
  <autoFilter ref="A1:V2" xr:uid="{1408A126-E430-4DCA-BA4D-8BA0B2EE84C1}"/>
  <tableColumns count="22">
    <tableColumn id="1" xr3:uid="{031B0894-AE97-433A-8ECC-23FCEC9B0CA0}" name="מספר קופה/קרן/ח.פ. עבור חברת ביטוח" dataDxfId="129"/>
    <tableColumn id="2" xr3:uid="{A5E040FE-1BE8-4C8B-8D9C-DBF5811DD7FB}" name="מספר מסלול" dataDxfId="128"/>
    <tableColumn id="3" xr3:uid="{226D1C3B-98F1-44AC-9664-5F0E0CF4A657}" name="שם הבנק" dataDxfId="127"/>
    <tableColumn id="4" xr3:uid="{706A2294-7C1A-435B-B680-30048C42D2AF}" name="מספר מזהה בנק" dataDxfId="126"/>
    <tableColumn id="5" xr3:uid="{F9E0B7AF-8AB2-4FE5-9BC7-18C8D5E7CF70}" name="סוג מספר מזהה בנק" dataDxfId="125"/>
    <tableColumn id="6" xr3:uid="{C09B3EA3-0F74-4368-9630-664083B34A08}" name="מאפיין עיקרי" dataDxfId="124"/>
    <tableColumn id="7" xr3:uid="{75D6271D-F06E-48FD-80C2-50F279B59844}" name="תאריך פקיעת פיקדון" dataDxfId="123"/>
    <tableColumn id="8" xr3:uid="{68AAE506-3391-4284-A90B-095DCA9FAA1E}" name="ישראל/חו&quot;ל" dataDxfId="122"/>
    <tableColumn id="9" xr3:uid="{79911DE6-181E-4751-B5D4-9A038731B300}" name="מדינה לפי חשיפה כלכלית" dataDxfId="121"/>
    <tableColumn id="10" xr3:uid="{67BA76B0-7E5F-492C-85D8-83266840B429}" name="בעל עניין/צד קשור" dataDxfId="120"/>
    <tableColumn id="11" xr3:uid="{E2964E71-B74F-4994-840A-ED15771744EB}" name="דירוג הבנק" dataDxfId="119"/>
    <tableColumn id="12" xr3:uid="{48B97074-1E9C-4F5A-98AA-D615FC5B6897}" name="שם מדרג" dataDxfId="118"/>
    <tableColumn id="13" xr3:uid="{345C8A22-FCDB-4C6F-AB77-47C01CF9D2FF}" name="מטבע פעילות" dataDxfId="117"/>
    <tableColumn id="14" xr3:uid="{086E1663-0CF2-4C86-9489-A4575E0D2485}" name="מח&quot;מ" dataDxfId="116"/>
    <tableColumn id="15" xr3:uid="{B8CE3ED2-B952-4F92-8C83-6B61347F9CA0}" name="שיעור ריבית" dataDxfId="115"/>
    <tableColumn id="16" xr3:uid="{A24946CC-20C0-444A-84EC-5A1DA3D3C28D}" name="תשואה לפדיון" dataDxfId="114"/>
    <tableColumn id="17" xr3:uid="{16208B55-7A24-4A2F-8AA0-C09C50230D03}" name="שווי מטבעי"/>
    <tableColumn id="18" xr3:uid="{E2E4814F-B229-48B2-AC3B-A8D37349DBE5}" name="שער חליפין" dataDxfId="113"/>
    <tableColumn id="19" xr3:uid="{45A007D6-A0F8-4E51-815D-CC93C30B62CE}" name="שער פיקדון" dataDxfId="112"/>
    <tableColumn id="20" xr3:uid="{386562D5-A19F-4B9A-9293-481F2BD9049D}" name="שווי הוגן (באלפי ש&quot;ח)" dataDxfId="111"/>
    <tableColumn id="21" xr3:uid="{9ABF324A-DC48-4D7E-B7D1-3159FB7141BE}" name="שיעור מנכסי אפיק ההשקעה" dataDxfId="110"/>
    <tableColumn id="22" xr3:uid="{4ED4F882-1EDD-46EB-BBDC-1537121B5D6B}" name="שיעור מסך נכסי ההשקעה" dataDxfId="109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פיקדונות מעל 3 חודשים" altTextSummary="פיקדונות מעל 3 חודשים"/>
    </ext>
  </extLst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58CD5D9D-B35F-418E-9AED-C1B4D0B17E1E}" name="טבלה27" displayName="טבלה27" ref="A1:X2" totalsRowShown="0" headerRowDxfId="108" dataDxfId="106" headerRowBorderDxfId="107" tableBorderDxfId="105">
  <autoFilter ref="A1:X2" xr:uid="{58CD5D9D-B35F-418E-9AED-C1B4D0B17E1E}"/>
  <tableColumns count="24">
    <tableColumn id="1" xr3:uid="{21EC2222-4E7E-484B-BCD7-CFF429CA1150}" name="מספר קופה/קרן/ח.פ. עבור חברת ביטוח"/>
    <tableColumn id="2" xr3:uid="{2FC95309-61EF-48FD-9DDE-D01E87D52E18}" name="מספר מסלול"/>
    <tableColumn id="3" xr3:uid="{079C5ABF-A7B4-425D-A655-A8FAEE6A250E}" name="שם הנכס"/>
    <tableColumn id="4" xr3:uid="{BA301FB4-5F51-4A2D-8281-4C14D718503A}" name="מאפיין עיקרי"/>
    <tableColumn id="5" xr3:uid="{57ADEA1E-89FA-4BBC-990F-C7AF8E74822E}" name="מדינת מיקום נדל&quot;ן"/>
    <tableColumn id="6" xr3:uid="{79040FF0-5355-4CA6-9798-03CCDD3F2F2F}" name="בעל עניין/צד קשור"/>
    <tableColumn id="7" xr3:uid="{9EC3C7AD-6634-4609-AAAF-D2E519831E75}" name="תאריך רכישה"/>
    <tableColumn id="8" xr3:uid="{50553F91-F5E3-4716-90BB-F1EB9401D2DA}" name="שימוש עיקרי בנכס"/>
    <tableColumn id="9" xr3:uid="{1BE3ABA4-86AB-43D4-9EAD-4556DADA0292}" name="מחזור חיי הנכס"/>
    <tableColumn id="10" xr3:uid="{DA1C20DC-C2B8-4FC0-A946-2DC48F395235}" name="כתובת הנכס"/>
    <tableColumn id="11" xr3:uid="{A9135741-6866-4A71-8FBF-46FF88109400}" name="שיעור תשואה בפועל במהלך הרבעון" dataDxfId="104"/>
    <tableColumn id="12" xr3:uid="{C625693A-C237-483E-91A0-D57B5976FAF4}" name="השיטה שבאמצעותה נקבע שווי הנכס"/>
    <tableColumn id="13" xr3:uid="{327B8654-4468-4E5B-9870-A4DC8F1AED76}" name="סוג גורם משערך"/>
    <tableColumn id="14" xr3:uid="{6D17EAA8-36F4-42EC-BA67-469B2DEB5F1E}" name="שם גורם משערך"/>
    <tableColumn id="15" xr3:uid="{E38013FA-72BC-4173-9799-32D4E8DFA3CA}" name="תלות/אי-תלות המשערך"/>
    <tableColumn id="16" xr3:uid="{FE31F47E-4CBF-4EB7-AA16-4AF612B465A8}" name="תאריך שערוך אחרון"/>
    <tableColumn id="17" xr3:uid="{637DA5FE-BDD9-4B32-8757-9F13E4CFAED1}" name="מטבע פעילות"/>
    <tableColumn id="18" xr3:uid="{C611EE06-482E-4F45-8EEA-0EC7E565DED9}" name="שווי הוגן (במטבע הפעילות)" dataDxfId="103"/>
    <tableColumn id="19" xr3:uid="{93CFD6BB-6B74-4D74-B818-F7977AC990F8}" name="שווי הוגן (באלפי ש&quot;ח)" dataDxfId="102"/>
    <tableColumn id="20" xr3:uid="{89016011-9FFF-4372-806E-6A8018A007AE}" name="עלות מופחתת (באלפי ש&quot;ח)" dataDxfId="101"/>
    <tableColumn id="21" xr3:uid="{03C4E175-290B-4723-8E94-CB840E91CB1D}" name="עלות מופחתת (במטבע הפעילות)" dataDxfId="100"/>
    <tableColumn id="22" xr3:uid="{D3765EFE-02AB-4FE1-98FA-9A4F8FBFF54B}" name="השיטה שיושמה בדוח הכספי" dataDxfId="99"/>
    <tableColumn id="23" xr3:uid="{5E72464F-CE32-444D-80FC-EB3AEA48E8E4}" name="שיעור מנכסי אפיק ההשקעה" dataDxfId="98"/>
    <tableColumn id="24" xr3:uid="{47F25147-C939-45C5-96C0-AC9A555B95E1}" name="שיעור מסך נכסי ההשקעה" dataDxfId="97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זכויות מקרקעין" altTextSummary="זכויות מקרקעין"/>
    </ext>
  </extLst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54DC6719-C140-4E5E-BDA3-208C40261DD2}" name="טבלה28" displayName="טבלה28" ref="A1:W2" totalsRowShown="0" headerRowDxfId="96" dataDxfId="94" headerRowBorderDxfId="95" tableBorderDxfId="93">
  <autoFilter ref="A1:W2" xr:uid="{54DC6719-C140-4E5E-BDA3-208C40261DD2}"/>
  <tableColumns count="23">
    <tableColumn id="1" xr3:uid="{A45774D3-E856-40B8-86F1-C1AD609BCB78}" name="מספר קופה/קרן/ח.פ. עבור חברת ביטוח" dataDxfId="92"/>
    <tableColumn id="2" xr3:uid="{33382D99-225E-449B-8F35-BD54D15A342F}" name="מספר מסלול" dataDxfId="91"/>
    <tableColumn id="3" xr3:uid="{E620B752-C3CB-4EFF-92EC-5110B1D35BC2}" name="שם מנפיק" dataDxfId="90"/>
    <tableColumn id="4" xr3:uid="{B54F879C-B64D-46BB-8D52-D55D65F45E33}" name="מספר מנפיק" dataDxfId="89"/>
    <tableColumn id="5" xr3:uid="{81A31BDB-469C-4093-A203-D2C3599491BC}" name="סוג מספר מזהה מנפיק" dataDxfId="88"/>
    <tableColumn id="6" xr3:uid="{12CEDEF6-8F40-4668-AE5A-2E42E334E291}" name="שם נייר ערך" dataDxfId="87"/>
    <tableColumn id="7" xr3:uid="{DAC9C996-7155-486D-AD60-1B3A0536EDF6}" name="מספר נייר ערך" dataDxfId="86"/>
    <tableColumn id="8" xr3:uid="{BFE3E0E8-30CD-423F-B25A-06DF44A087BB}" name="סוג מספר נייר ערך" dataDxfId="85"/>
    <tableColumn id="9" xr3:uid="{3BC50493-E7AB-461D-9A68-409CC507C223}" name="מאפיין עיקרי" dataDxfId="84"/>
    <tableColumn id="10" xr3:uid="{91EBB194-50EF-4C39-B441-190758714F4D}" name="ישראל/חו&quot;ל" dataDxfId="83"/>
    <tableColumn id="11" xr3:uid="{A96D6BD1-6885-4C98-8594-74D114171745}" name="מדינה לפי חשיפה כלכלית" dataDxfId="82"/>
    <tableColumn id="12" xr3:uid="{1EA4A2F1-5CE3-4C6A-954C-02B840B828D7}" name="ענף מסחר" dataDxfId="81"/>
    <tableColumn id="13" xr3:uid="{E77F8B83-9633-4B81-BA9B-5CF94DC9AF6B}" name="בעל עניין/צד קשור" dataDxfId="80"/>
    <tableColumn id="14" xr3:uid="{F78FB92D-4A53-4193-AC6F-AD61F63348C0}" name="מטבע פעילות" dataDxfId="79"/>
    <tableColumn id="15" xr3:uid="{A1403F8C-7BF1-45F8-B9AD-B34A88C25E9E}" name="סוג גורם משערך" dataDxfId="78"/>
    <tableColumn id="16" xr3:uid="{B6F33E37-FC31-41BD-A75C-5F58B113B7C8}" name="תלות/אי-תלות המשערך" dataDxfId="77"/>
    <tableColumn id="17" xr3:uid="{57ED68F6-8A11-4022-B5DB-BDFCDB0155D9}" name="תאריך שערוך אחרון" dataDxfId="76"/>
    <tableColumn id="18" xr3:uid="{39A7368F-A4A7-4DBA-B194-E4FB2E09C30B}" name="תאריך אחרון בו נבחנה בפועל ירידת ערך" dataDxfId="75"/>
    <tableColumn id="19" xr3:uid="{25069AB3-0E0D-4DDB-AD92-F229678755DF}" name="שיעור אחזקה באמצעי שליטה" dataDxfId="74"/>
    <tableColumn id="20" xr3:uid="{22110C48-6812-47F1-A45C-E2D458C9E520}" name="שווי מאזני (באלפי ש&quot;ח)" dataDxfId="73"/>
    <tableColumn id="21" xr3:uid="{51FD3057-62E8-44E0-8309-CF49C268178C}" name="שווי הוגן (באלפי ש&quot;ח)" dataDxfId="72"/>
    <tableColumn id="22" xr3:uid="{EFF197A3-BBE2-4D96-A04A-6F2CE48951A4}" name="שיעור מנכסי אפיק ההשקעה" dataDxfId="71"/>
    <tableColumn id="23" xr3:uid="{7348A2EC-4C34-4885-9BE0-3699275BB075}" name="שיעור מסך נכסי ההשקעה" dataDxfId="70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השקעה בחברות מוחזקות" altTextSummary="השקעה בחברות מוחזקות"/>
    </ext>
  </extLst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50B2A3F8-3A2A-40E1-AA0E-CA3CA7456FFC}" name="טבלה29" displayName="טבלה29" ref="A1:R2" totalsRowShown="0" headerRowDxfId="69" dataDxfId="67" headerRowBorderDxfId="68" tableBorderDxfId="66">
  <autoFilter ref="A1:R2" xr:uid="{50B2A3F8-3A2A-40E1-AA0E-CA3CA7456FFC}"/>
  <tableColumns count="18">
    <tableColumn id="1" xr3:uid="{565519E5-1688-4EC4-89B4-088A95C0B234}" name="מספר קופה/קרן/ח.פ. עבור חברת ביטוח" dataDxfId="65"/>
    <tableColumn id="2" xr3:uid="{69BB9FAD-2FD0-44B2-87AF-19FED2814ADF}" name="מספר מסלול" dataDxfId="64"/>
    <tableColumn id="3" xr3:uid="{28173F2B-6A4F-4180-81AA-6B6AD945E72A}" name="שם הנכס האחר" dataDxfId="63"/>
    <tableColumn id="4" xr3:uid="{1F7706F3-44DB-4A9B-A62C-A04756223386}" name="מספר הנכס האחר" dataDxfId="62"/>
    <tableColumn id="5" xr3:uid="{FD283633-E36C-458C-B4B5-6DE2FF3DEF5D}" name="מאפיין עיקרי" dataDxfId="61"/>
    <tableColumn id="6" xr3:uid="{7EB66D0E-F338-4B0C-AF94-E75BA396D2BA}" name="ישראל/חו&quot;ל" dataDxfId="60"/>
    <tableColumn id="7" xr3:uid="{83D00A02-0CC3-45AE-B3D9-FABECDADC803}" name="מדינה לפי חשיפה כלכלית" dataDxfId="59"/>
    <tableColumn id="8" xr3:uid="{FE156A68-68D3-4303-8836-B684772599AE}" name="בעל עניין/צד קשור" dataDxfId="58"/>
    <tableColumn id="9" xr3:uid="{143569BD-3D8C-4AEF-864C-604DA70507E6}" name="תאריך עסקה" dataDxfId="57"/>
    <tableColumn id="10" xr3:uid="{05F0ED1C-D345-421C-881A-1CF15B35C81B}" name="מטבע פעילות" dataDxfId="56"/>
    <tableColumn id="11" xr3:uid="{5C03F1F5-AA76-4F3D-AF91-478755107E58}" name="תאריך שערוך אחרון" dataDxfId="55"/>
    <tableColumn id="12" xr3:uid="{59EA4EBD-4835-4394-8320-E8D37794C766}" name="שווי מטבעי"/>
    <tableColumn id="13" xr3:uid="{A7DC70FB-878C-42DE-BCC6-1869EC2044C8}" name="שער חליפין" dataDxfId="54"/>
    <tableColumn id="14" xr3:uid="{68143F09-1C6A-44DD-A206-939BA3CF2966}" name="שווי הוגן (באלפי ש&quot;ח)" dataDxfId="53"/>
    <tableColumn id="15" xr3:uid="{A8DFFC11-F7C2-4AA5-AFB7-E7923737E35D}" name="עלות מופחתת (באלפי ש&quot;ח)" dataDxfId="52"/>
    <tableColumn id="16" xr3:uid="{2A80D78C-5C2B-40E3-93FF-93058ACDC727}" name="השיטה שיושמה בדוח הכספי" dataDxfId="51"/>
    <tableColumn id="17" xr3:uid="{C1B86663-7914-414F-818E-38225FD44A7B}" name="שיעור מנכסי אפיק ההשקעה" dataDxfId="50"/>
    <tableColumn id="18" xr3:uid="{E6D0D7D1-D068-4CFE-B605-86C190206823}" name="שיעור מסך נכסי ההשקעה" dataDxfId="49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נכסים אחרים" altTextSummary="נכסים אחרים"/>
    </ext>
  </extLst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F212FA82-1B52-4C02-B741-CC012588F032}" name="טבלה30" displayName="טבלה30" ref="A1:T2" totalsRowShown="0" headerRowDxfId="48" dataDxfId="46" headerRowBorderDxfId="47" tableBorderDxfId="45">
  <autoFilter ref="A1:T2" xr:uid="{F212FA82-1B52-4C02-B741-CC012588F032}"/>
  <tableColumns count="20">
    <tableColumn id="1" xr3:uid="{50C13ACC-1123-47F6-962E-3AB939418C81}" name="מספר קופה/קרן/ח.פ. עבור חברת ביטוח" dataDxfId="44"/>
    <tableColumn id="2" xr3:uid="{13F7D6C4-1BC0-41BF-9665-2318BD0C83F6}" name="מספר מסלול" dataDxfId="43"/>
    <tableColumn id="3" xr3:uid="{BDD31973-6B57-410D-9928-04D40C1B6B60}" name="מספר מזהה לווה" dataDxfId="42"/>
    <tableColumn id="4" xr3:uid="{D7247772-E1F0-42FC-8735-8A25901247AB}" name="סוג מספר מזהה לווה" dataDxfId="41"/>
    <tableColumn id="5" xr3:uid="{8258A8E1-90C7-41C4-8703-90C62BA7E340}" name="שם הלוואה" dataDxfId="40"/>
    <tableColumn id="6" xr3:uid="{63C1B3B6-ED27-4492-A290-CDFA2609D8F0}" name="מספר הלוואה" dataDxfId="39"/>
    <tableColumn id="7" xr3:uid="{BC07E318-4A9C-4E00-AC06-700AD9E15596}" name="תאריך העמדת מסגרת אשראי" dataDxfId="38"/>
    <tableColumn id="8" xr3:uid="{76198C18-F0A4-408B-8E7E-83F25568C269}" name="ישראל/חו&quot;ל" dataDxfId="37"/>
    <tableColumn id="9" xr3:uid="{EC058C69-8383-4A09-B2FE-ADDD609BC83C}" name="מדינה לפי חשיפה כלכלית" dataDxfId="36"/>
    <tableColumn id="10" xr3:uid="{999B39FD-636B-4628-8D7D-899597DBBA07}" name="בעל עניין/צד קשור" dataDxfId="35"/>
    <tableColumn id="11" xr3:uid="{E14BF8D9-82EE-4494-B5F6-257B0B497167}" name="דירוג" dataDxfId="34"/>
    <tableColumn id="12" xr3:uid="{C0606D63-2323-4E31-AC78-7D0FBDEF4173}" name="שם מדרג" dataDxfId="33"/>
    <tableColumn id="13" xr3:uid="{9D33A35C-935C-4676-8708-79B1430CB8E0}" name="דירוג הלוואה/המנפיק" dataDxfId="32"/>
    <tableColumn id="14" xr3:uid="{902BBE99-103C-43A8-8C26-5AE115F6630F}" name="מטבע פעילות" dataDxfId="31"/>
    <tableColumn id="15" xr3:uid="{061C64CD-CA05-4DC9-BA76-5D24838E22FD}" name="שער חליפין" dataDxfId="30"/>
    <tableColumn id="16" xr3:uid="{720246F4-2B50-4FFC-B6F3-4433C675D233}" name="שיעור ריבית"/>
    <tableColumn id="17" xr3:uid="{5CDDAB58-AC10-4F23-92BC-A3866F014F66}" name="סוג הריבית" dataDxfId="29"/>
    <tableColumn id="18" xr3:uid="{4F149B26-3E5F-45D0-A486-23A8BD0D9F3A}" name="סכום מסגרת האשראי הראשוני (במטבע הפעילות)" dataDxfId="28"/>
    <tableColumn id="19" xr3:uid="{C68BA554-AC3D-4930-AA2C-6C999FB01469}" name="סכום מסגרת האשראי הראשוני (באלפי ש&quot;ח)" dataDxfId="27"/>
    <tableColumn id="20" xr3:uid="{EE83CCB5-FDDA-476D-A42D-59A605B1C8D8}" name="שיעור יתרת מסגרת אשראי" dataDxfId="26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מסגרות אשראי" altTextSummary="מסגרות אשראי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0E65542-3186-438D-96CB-D29322E7447D}" name="טבלה3" displayName="טבלה3" ref="A1:Z7" totalsRowShown="0" headerRowDxfId="646" headerRowBorderDxfId="645" tableBorderDxfId="644">
  <autoFilter ref="A1:Z7" xr:uid="{20E65542-3186-438D-96CB-D29322E7447D}"/>
  <tableColumns count="26">
    <tableColumn id="1" xr3:uid="{2F8B54E6-4BF4-4481-AF4A-FB23D7B438A2}" name="מספר קופה/קרן/ח.פ. עבור חברת ביטוח"/>
    <tableColumn id="2" xr3:uid="{F3F0CAFC-6E00-4378-BC57-47D7827DD546}" name="מספר מסלול"/>
    <tableColumn id="3" xr3:uid="{83D364CB-F246-4A55-83A6-0A06A302EDD8}" name="שם מנפיק"/>
    <tableColumn id="4" xr3:uid="{09418925-F467-4CB1-A19B-0046397274BA}" name="שם נייר ערך"/>
    <tableColumn id="5" xr3:uid="{04966C45-25E7-4898-89A7-443032ECCD92}" name="מספר נייר ערך"/>
    <tableColumn id="6" xr3:uid="{C46B6F84-F169-4AE4-8F07-11EDBB578B46}" name="מאפיין עיקרי"/>
    <tableColumn id="7" xr3:uid="{316257DD-36B0-424D-A56C-BE7F40C7FA6D}" name="ישראל/חו&quot;ל"/>
    <tableColumn id="8" xr3:uid="{32B97316-A931-435E-9FCC-C281DE1DFACF}" name="מדינה לפי חשיפה כלכלית"/>
    <tableColumn id="9" xr3:uid="{07FA150A-1881-4314-AFEA-C65A88064043}" name="זירת מסחר"/>
    <tableColumn id="10" xr3:uid="{12A745D4-4FF9-4789-AB0B-6F719AB8F07B}" name="דירוג"/>
    <tableColumn id="11" xr3:uid="{EC4C8A5E-ED06-4C8A-9658-C0F49BB1B21B}" name="שם מדרג"/>
    <tableColumn id="12" xr3:uid="{DB1FFDC8-8D3C-4D2A-8C3A-3B668EBD2A92}" name="מטבע פעילות"/>
    <tableColumn id="13" xr3:uid="{F80CC95F-36DC-4127-98B9-23141720F49B}" name="מח&quot;מ" dataDxfId="643"/>
    <tableColumn id="14" xr3:uid="{474679A0-2D69-4BCC-A17B-742C8B307EE7}" name="מועד פדיון"/>
    <tableColumn id="15" xr3:uid="{223CA1F5-B884-415D-8580-549EF8DD0141}" name="שיעור ריבית" dataDxfId="642"/>
    <tableColumn id="16" xr3:uid="{4FB7B8AB-AA02-46DF-B8FA-91ACE3889CF6}" name="תשואה לפדיון" dataDxfId="641"/>
    <tableColumn id="17" xr3:uid="{A6CCA3FF-3688-41DC-9310-FF367AA46ED6}" name="סכום לקבל (במטבע הפעילות)"/>
    <tableColumn id="18" xr3:uid="{13862467-272F-4D38-8784-3A6F23B31E98}" name="ערך נקוב (יחידות)" dataDxfId="640"/>
    <tableColumn id="19" xr3:uid="{97A8DBD8-C3C5-4476-923A-0B1C4AE40A03}" name="שער חליפין" dataDxfId="639"/>
    <tableColumn id="20" xr3:uid="{8D8A20D0-6D90-4BF7-9F2A-B3EE20245020}" name="שער נייר הערך" dataDxfId="638"/>
    <tableColumn id="21" xr3:uid="{A9973E08-DAA4-4E52-810D-414C56204983}" name="שווי הוגן (באלפי ש&quot;ח)" dataDxfId="637"/>
    <tableColumn id="22" xr3:uid="{9B1366D0-47E6-4F28-9008-D008C927B848}" name="עלות מופחתת (באלפי ש&quot;ח)"/>
    <tableColumn id="23" xr3:uid="{D8B55D91-2BDD-410A-A433-8339E05EE827}" name="השיטה שיושמה בדוח הכספי" dataDxfId="636"/>
    <tableColumn id="24" xr3:uid="{D99DB75A-D080-4847-BB4B-BD4961C7A506}" name="שיעור מערך נקוב מונפק" dataDxfId="635"/>
    <tableColumn id="25" xr3:uid="{C2143D0F-7A94-42D3-859F-97DC705EDBD3}" name="שיעור מנכסי אפיק ההשקעה" dataDxfId="634"/>
    <tableColumn id="26" xr3:uid="{832F6B79-4C9C-4602-920C-E5B4CCF000EA}" name="שיעור מסך נכסי ההשקעה" dataDxfId="633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איגרות חוב ממשלתיות" altTextSummary="איגרות חוב ממשלתיות"/>
    </ext>
  </extLst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4066137F-7C9E-4E20-AC92-CEBF5477C04D}" name="טבלה31" displayName="טבלה31" ref="A1:Q97" totalsRowShown="0" headerRowDxfId="25" headerRowBorderDxfId="24" tableBorderDxfId="23">
  <autoFilter ref="A1:Q97" xr:uid="{4066137F-7C9E-4E20-AC92-CEBF5477C04D}"/>
  <tableColumns count="17">
    <tableColumn id="1" xr3:uid="{6AFDAD67-74FC-4FF6-A75A-68A915C08AA9}" name="מספר קופה/קרן/ח.פ. עבור חברת ביטוח"/>
    <tableColumn id="2" xr3:uid="{9409008C-62B3-4726-82FF-4901FF8E37EF}" name="מספר מסלול"/>
    <tableColumn id="3" xr3:uid="{B2117C03-C4A5-43B0-89BA-FA5BD42CE453}" name="מאפיין עיקרי" dataDxfId="22"/>
    <tableColumn id="4" xr3:uid="{6231A917-5C74-406B-B743-A3CF9AC51FA1}" name="שם שותף כללי קרן השקעות" dataDxfId="21"/>
    <tableColumn id="5" xr3:uid="{0EAD9497-1DB0-41BE-B623-3B2B4C86B9A8}" name="מספר מזהה שותף כללי קרן השקעות" dataDxfId="20"/>
    <tableColumn id="6" xr3:uid="{A35780ED-882B-4625-8044-F268EB20C85D}" name="סוג מספר מזהה שותף כללי קרן השקעות" dataDxfId="19"/>
    <tableColumn id="7" xr3:uid="{8C37E080-5CE8-4941-8566-A330A12FE33A}" name="שם קרן השקעה" dataDxfId="18"/>
    <tableColumn id="8" xr3:uid="{BE7B14C1-FFBB-4A44-8611-00D340ED429C}" name="מספר מזהה קרן השקעה"/>
    <tableColumn id="9" xr3:uid="{12F4337B-703B-4B5B-BC95-1F2D8D6BB49E}" name="סוג מספר מזהה קרן השקעות" dataDxfId="17"/>
    <tableColumn id="10" xr3:uid="{6B974083-2C10-4B1C-AA0B-10098723465A}" name="מטבע פעילות"/>
    <tableColumn id="11" xr3:uid="{185D1D88-6D06-46FC-980D-28798932FB78}" name="תאריך העמדת התחייבות לקרן השקעה" dataDxfId="16"/>
    <tableColumn id="12" xr3:uid="{928DF301-9083-449A-B018-0B815F89447C}" name="סכום המחויבות הראשוני (במטבע הדיווח של קרן ההשקעה)" dataDxfId="15"/>
    <tableColumn id="13" xr3:uid="{A4DEB9DA-C9DD-4944-98D6-C2B1FF465FF5}" name="סכום המחויבות הראשוני (באלפי ש&quot;ח)" dataDxfId="14"/>
    <tableColumn id="14" xr3:uid="{30A2F2DF-7B14-4934-870B-EFC3B46BAD25}" name="יתרת המחויבות לתקופת הדיווח (במטבע הדיווח של קרן ההשקעה)" dataDxfId="13"/>
    <tableColumn id="15" xr3:uid="{7C27682E-29F7-4BC5-9A8D-324E3CF4E559}" name="יתרת המחויבות לתקופת הדיווח (באלפי ש&quot;ח)" dataDxfId="12"/>
    <tableColumn id="16" xr3:uid="{EE0EC959-07D3-4F80-B0C4-C7EE73912D18}" name="שיעור יתרת המחויבות" dataDxfId="11" dataCellStyle="Percent">
      <calculatedColumnFormula>N2/L2</calculatedColumnFormula>
    </tableColumn>
    <tableColumn id="17" xr3:uid="{021FABA9-68C9-4B03-B0F6-ADE31A1E537A}" name="תאריך פקיעת מחויבות להשקעה" dataDxfId="10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יתרות התחייבות להשקעה" altTextSummary="יתרות התחייבות להשקעה"/>
    </ext>
  </extLst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F77CBEF4-4FEF-43A5-88F1-698C5226A1B5}" name="טבלה32" displayName="טבלה32" ref="C1:E1315" totalsRowShown="0">
  <autoFilter ref="C1:E1315" xr:uid="{F77CBEF4-4FEF-43A5-88F1-698C5226A1B5}"/>
  <tableColumns count="3">
    <tableColumn id="1" xr3:uid="{CB831D16-B9EA-4117-A528-107E97F6154A}" name="אפשרות בחירה" dataDxfId="9"/>
    <tableColumn id="2" xr3:uid="{5824ABB7-D5DA-4869-BDBD-836676318038}" name="הערות והסברים" dataDxfId="8"/>
    <tableColumn id="3" xr3:uid="{DAA0CC40-CC61-4767-8F60-F215CBDFDF2D}" name="הערה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אפשרויות בחירה" altTextSummary="אפשרויות בחירה"/>
    </ext>
  </extLst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0C66E671-6274-46A4-B9DC-4CB26AB81778}" name="טבלה33" displayName="טבלה33" ref="A1:D795" totalsRowShown="0" headerRowDxfId="670" dataDxfId="669" tableBorderDxfId="668">
  <autoFilter ref="A1:D795" xr:uid="{0C66E671-6274-46A4-B9DC-4CB26AB81778}"/>
  <tableColumns count="4">
    <tableColumn id="1" xr3:uid="{A5DDB45A-DC6B-453C-9821-3E40517F4DE5}" name="שם גיליון" dataDxfId="667"/>
    <tableColumn id="2" xr3:uid="{801D068C-5409-47C1-9C46-CFD36445F075}" name="שם סעיף" dataDxfId="666"/>
    <tableColumn id="3" xr3:uid="{FDFC2B71-749F-4419-BCFD-94B53B029EBA}" name="מספר סעיף" dataDxfId="665"/>
    <tableColumn id="4" xr3:uid="{D945D937-D7DF-4ED6-B463-30622590F993}" name="מידע שניתן לדווח רק לרשות" dataDxfId="664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מיפוי סעיפים" altTextSummary="מיפוי סעיפים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E0F9A15-6D94-4EF1-A67F-9F27FCF4B072}" name="טבלה4" displayName="טבלה4" ref="A1:AJ2" totalsRowShown="0" headerRowDxfId="632" dataDxfId="630" headerRowBorderDxfId="631" tableBorderDxfId="629">
  <autoFilter ref="A1:AJ2" xr:uid="{4E0F9A15-6D94-4EF1-A67F-9F27FCF4B072}"/>
  <tableColumns count="36">
    <tableColumn id="1" xr3:uid="{EA7700C8-3326-4073-B15B-3119598A4050}" name="מספר קופה/קרן/ח.פ. עבור חברת ביטוח" dataDxfId="628"/>
    <tableColumn id="2" xr3:uid="{558A75BD-A3B6-422A-BAA3-A5D4EB2A87E7}" name="מספר מסלול" dataDxfId="627"/>
    <tableColumn id="3" xr3:uid="{847B03A3-F70B-478A-8FDC-D76A86A0BE0D}" name="שם מנפיק" dataDxfId="626"/>
    <tableColumn id="4" xr3:uid="{89C8EEDE-6729-493B-89EC-A09A0776AD05}" name="מספר מנפיק" dataDxfId="625"/>
    <tableColumn id="5" xr3:uid="{92DF67EA-2A45-4E84-B46D-04212CDFFFC9}" name="סוג מספר מזהה מנפיק" dataDxfId="624"/>
    <tableColumn id="6" xr3:uid="{1F228D40-8F1D-4282-B210-7518822F214B}" name="שם נייר ערך" dataDxfId="623"/>
    <tableColumn id="7" xr3:uid="{699981BD-10BA-4D13-BAC2-604F3CA55DA6}" name="מספר נייר ערך" dataDxfId="622"/>
    <tableColumn id="8" xr3:uid="{8B6FF73D-4D00-45CC-A927-F981EA71EB5C}" name="סוג מספר נייר ערך" dataDxfId="621"/>
    <tableColumn id="9" xr3:uid="{D5445FEF-5304-4C2A-B6CA-750EB175B385}" name="מאפיין עיקרי" dataDxfId="620"/>
    <tableColumn id="10" xr3:uid="{EFC2F1A4-C9DA-4ECF-99BF-20023056E0C0}" name="ישראל/חו&quot;ל" dataDxfId="619"/>
    <tableColumn id="11" xr3:uid="{7C18CBA9-20D9-4106-8A84-D5100A890C11}" name="מדינה לפי חשיפה כלכלית" dataDxfId="618"/>
    <tableColumn id="12" xr3:uid="{39E812CD-BAE1-4AD7-9B1B-6115D1C61BF4}" name="זירת מסחר" dataDxfId="617"/>
    <tableColumn id="13" xr3:uid="{D6DECB0F-FF61-4B28-8ED7-0CCA9A685017}" name="ענף מסחר" dataDxfId="616"/>
    <tableColumn id="14" xr3:uid="{E01DFFD7-E3F1-4616-A26B-C9727D3EACF7}" name="בעל עניין/צד קשור" dataDxfId="615"/>
    <tableColumn id="15" xr3:uid="{575544DF-5376-4980-A991-5DAEDFB7F47A}" name="דירוג"/>
    <tableColumn id="16" xr3:uid="{8FDF5D87-8E06-4B9E-8A86-6E67C0F58C32}" name="שם מדרג" dataDxfId="614"/>
    <tableColumn id="17" xr3:uid="{F42ED144-F78A-419E-9AC4-68FF253A4F1F}" name="דירוג נייר הערך/המנפיק" dataDxfId="613"/>
    <tableColumn id="18" xr3:uid="{C08CEFE0-84E4-40DC-9803-9B00FC979690}" name="מטבע פעילות" dataDxfId="612"/>
    <tableColumn id="19" xr3:uid="{C93433CF-C4DA-49DB-94E8-DF84F103B6EC}" name="מח&quot;מ" dataDxfId="611"/>
    <tableColumn id="20" xr3:uid="{541E2DED-9631-424E-941A-8B3CB196E6E7}" name="ריבית עוגן" dataDxfId="610"/>
    <tableColumn id="21" xr3:uid="{956DF4F3-DEF5-4B9C-81AF-041E1EFFF545}" name="מועד פדיון" dataDxfId="609"/>
    <tableColumn id="22" xr3:uid="{1D688DBF-4EEE-4C80-B01C-4C16FC9B4BA2}" name="שיעור ריבית" dataDxfId="608"/>
    <tableColumn id="23" xr3:uid="{16BD4236-17C7-45B3-9613-664CB8E91A26}" name="תשואה לפדיון" dataDxfId="607"/>
    <tableColumn id="24" xr3:uid="{F33F1088-FE5F-4A68-9466-77C14ADC8034}" name="נחיתות חוזית" dataDxfId="606"/>
    <tableColumn id="25" xr3:uid="{7AC76F24-124E-4D96-B487-4A96C99D484D}" name="האם סווג כחוב בעייתי" dataDxfId="605"/>
    <tableColumn id="26" xr3:uid="{5A1BB202-A1B9-439E-B7E9-92F111E6152A}" name="ערך נקוב (יחידות)" dataDxfId="604"/>
    <tableColumn id="27" xr3:uid="{4954C19A-6F83-4F34-8035-755F644554B2}" name="שער חליפין" dataDxfId="603"/>
    <tableColumn id="28" xr3:uid="{5D2D04B8-D4F9-47CA-B781-4A78395493C3}" name="שער נייר הערך" dataDxfId="602"/>
    <tableColumn id="29" xr3:uid="{F3619BA8-8F73-40E7-88AA-C1C47A98FBB0}" name="סכום לקבל (במטבע הפעילות)" dataDxfId="601"/>
    <tableColumn id="30" xr3:uid="{BF75203C-AEA3-4EBF-871F-1E0E06C26140}" name="שווי הוגן (באלפי ש&quot;ח)" dataDxfId="600"/>
    <tableColumn id="31" xr3:uid="{DED28377-30DE-4349-8DC2-CF70A5D542D4}" name="עלות מופחתת (באלפי ש&quot;ח)" dataDxfId="599"/>
    <tableColumn id="32" xr3:uid="{49F06451-02F9-495D-B70D-E1966AE35B27}" name="עלות מופחתת (במטבע הפעילות)"/>
    <tableColumn id="33" xr3:uid="{FC49602A-ECA1-4D0E-B9F6-D6A020F34024}" name="השיטה שיושמה בדוח הכספי" dataDxfId="598"/>
    <tableColumn id="34" xr3:uid="{652D41F8-CD2B-4832-973C-AFD0A41EB99C}" name="שיעור מערך נקוב מונפק" dataDxfId="597"/>
    <tableColumn id="35" xr3:uid="{EF225A16-21EC-446B-A21F-0EC495B3218D}" name="שיעור מנכסי אפיק ההשקעה" dataDxfId="596"/>
    <tableColumn id="36" xr3:uid="{DEC0435E-3CA9-4730-B193-D16DCE1A2BEF}" name="שיעור מסך נכסי ההשקעה" dataDxfId="595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ניירות ערך מסחריים" altTextSummary="ניירות ערך מסחריים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3F26A1ED-C1DB-481D-A4AF-6898D1DFA0AE}" name="טבלה5" displayName="טבלה5" ref="A1:AJ18" totalsRowShown="0" headerRowDxfId="594" headerRowBorderDxfId="593" tableBorderDxfId="592">
  <autoFilter ref="A1:AJ18" xr:uid="{3F26A1ED-C1DB-481D-A4AF-6898D1DFA0AE}"/>
  <tableColumns count="36">
    <tableColumn id="22" xr3:uid="{32F6D51C-87E5-4781-8E33-BE56B6E297D0}" name="מספר קופה/קרן/ח.פ. עבור חברת ביטוח" dataDxfId="591"/>
    <tableColumn id="23" xr3:uid="{10684DD7-22F6-4AF4-B637-CD16D4F724D0}" name="מספר מסלול" dataDxfId="590"/>
    <tableColumn id="24" xr3:uid="{DA177385-AAFE-4605-BFD2-C0AA5017B824}" name="שם מנפיק" dataDxfId="589"/>
    <tableColumn id="25" xr3:uid="{EAE56C32-22F7-489B-AC84-6FB4BB690B2D}" name="מספר מנפיק" dataDxfId="588"/>
    <tableColumn id="26" xr3:uid="{814F68E9-5828-4A79-8A85-FEE8130A24AC}" name="סוג מספר מזהה מנפיק" dataDxfId="587"/>
    <tableColumn id="27" xr3:uid="{610E8AD3-541E-45FE-95A0-8E736F0D1E58}" name="שם נייר ערך" dataDxfId="586"/>
    <tableColumn id="28" xr3:uid="{691B52C4-5948-4A36-B8B2-0D2B84E68114}" name="מספר נייר ערך" dataDxfId="585"/>
    <tableColumn id="29" xr3:uid="{6F4B6B46-B439-43AC-875F-10D047725EC3}" name="סוג מספר נייר ערך" dataDxfId="584"/>
    <tableColumn id="30" xr3:uid="{D7B980F1-C44C-4E6A-A449-DE87956C53EB}" name="מאפיין עיקרי" dataDxfId="583"/>
    <tableColumn id="31" xr3:uid="{E8CFBDA2-2A54-44AE-872E-252981D9D70E}" name="ישראל/חו&quot;ל" dataDxfId="582"/>
    <tableColumn id="32" xr3:uid="{81DD7C87-332A-40FB-8C5D-475C8E3176B7}" name="מדינה לפי חשיפה כלכלית" dataDxfId="581"/>
    <tableColumn id="33" xr3:uid="{2E235F9E-F87C-4CBD-BA41-D0E2025C58DD}" name="סטאטוס סחירות" dataDxfId="580"/>
    <tableColumn id="34" xr3:uid="{E7880C36-42C8-4D5C-B426-F6AEF690FC55}" name="זירת מסחר" dataDxfId="579"/>
    <tableColumn id="35" xr3:uid="{09E3FEF9-D79A-4243-B7AE-38987D2CA4EA}" name="ענף מסחר" dataDxfId="578"/>
    <tableColumn id="36" xr3:uid="{D62BD51D-CC35-426C-B9D1-71D9D573DA73}" name="בעל עניין/צד קשור" dataDxfId="577"/>
    <tableColumn id="1" xr3:uid="{EABBA153-9BD8-4DB2-BAC1-4877465220A7}" name="דירוג"/>
    <tableColumn id="2" xr3:uid="{3BB40C0D-070D-4425-8612-6E23E82AF2AC}" name="שם מדרג"/>
    <tableColumn id="3" xr3:uid="{F55CE9B0-959B-43A7-BF58-9372271F038F}" name="דירוג נייר הערך/המנפיק"/>
    <tableColumn id="4" xr3:uid="{FC18069D-8F7B-4861-A407-D9C8A19A2386}" name="מטבע פעילות"/>
    <tableColumn id="5" xr3:uid="{FB02073B-8AF6-481A-BA98-8AD9D7525AED}" name="מח&quot;מ" dataDxfId="576"/>
    <tableColumn id="6" xr3:uid="{87EEB81E-859D-494E-B6D9-4317C0E31532}" name="מועד פדיון"/>
    <tableColumn id="7" xr3:uid="{5CF8BC64-BE67-4E61-9F39-9C71D7DF71EE}" name="שיעור ריבית" dataDxfId="575"/>
    <tableColumn id="8" xr3:uid="{356397FF-7180-43AF-A395-2DA4E8068A10}" name="תשואה לפדיון" dataDxfId="574"/>
    <tableColumn id="9" xr3:uid="{CD88149E-9DBB-458E-AA14-CCD3D38A96D1}" name="נחיתות חוזית"/>
    <tableColumn id="10" xr3:uid="{C21C2A35-262B-4FF5-8DB3-F7AAB76458EF}" name="האם סווג כחוב בעייתי"/>
    <tableColumn id="11" xr3:uid="{163A908A-C880-4007-BB20-6D5F947EF0DA}" name="ערך נקוב (יחידות)" dataDxfId="573"/>
    <tableColumn id="12" xr3:uid="{A34707F8-5F8F-4EFF-9911-5AC01D93AAA3}" name="שער חליפין" dataDxfId="572"/>
    <tableColumn id="13" xr3:uid="{FE776823-14D0-48CE-9C9B-28195E7921EA}" name="שער נייר הערך" dataDxfId="571"/>
    <tableColumn id="14" xr3:uid="{FEAEB9E9-8DFD-4F4E-B61D-0B01AD3E7856}" name="סכום לקבל (במטבע הפעילות)" dataDxfId="570"/>
    <tableColumn id="15" xr3:uid="{B6DEB6EB-9686-4DF8-A958-0E0EEABFEAA4}" name="שווי הוגן (באלפי ש&quot;ח)" dataDxfId="569"/>
    <tableColumn id="16" xr3:uid="{CEEE6F98-17F1-485E-967C-546962626947}" name="עלות מופחתת (באלפי ש&quot;ח)" dataDxfId="568"/>
    <tableColumn id="17" xr3:uid="{79C74D78-0E68-4EF3-8562-83E825567CC6}" name="עלות מופחתת (במטבע הפעילות)" dataDxfId="567"/>
    <tableColumn id="18" xr3:uid="{208FBA0A-1913-4B90-B79B-60C11A232AC4}" name="השיטה שיושמה בדוח הכספי" dataDxfId="566"/>
    <tableColumn id="19" xr3:uid="{4652F80C-A763-460B-A945-45AA413F7C2A}" name="שיעור מערך נקוב מונפק" dataDxfId="565"/>
    <tableColumn id="20" xr3:uid="{ADC9A5C0-0AF4-42EE-8290-67298327FF1C}" name="שיעור מנכסי אפיק ההשקעה" dataDxfId="564"/>
    <tableColumn id="21" xr3:uid="{23383DF7-1CC1-4F68-B6AB-62FB94EB1485}" name="שיעור מסך נכסי ההשקעה" dataDxfId="563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איגרות חוב" altTextSummary="איגרות חוב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74FBADBF-EB65-4DA3-9561-BB8A1B43E8BD}" name="טבלה7" displayName="טבלה7" ref="A1:X55" totalsRowShown="0" headerRowDxfId="562" headerRowBorderDxfId="561" tableBorderDxfId="560">
  <autoFilter ref="A1:X55" xr:uid="{74FBADBF-EB65-4DA3-9561-BB8A1B43E8BD}"/>
  <tableColumns count="24">
    <tableColumn id="1" xr3:uid="{A61FE4D0-4355-4F1E-B001-09070DD2C28A}" name="מספר קופה/קרן/ח.פ. עבור חברת ביטוח"/>
    <tableColumn id="2" xr3:uid="{BC0C57D5-163E-42CF-89D1-057C9892FD0F}" name="מספר מסלול"/>
    <tableColumn id="3" xr3:uid="{7B04B506-6B48-4A8C-AC1D-182E9A2D87F6}" name="שם מנפיק"/>
    <tableColumn id="4" xr3:uid="{28BC0286-0317-433B-8866-79E1C62618A3}" name="מספר מנפיק"/>
    <tableColumn id="5" xr3:uid="{77E267E7-AFBC-4A55-B692-0364B5BE17C1}" name="סוג מספר מזהה מנפיק"/>
    <tableColumn id="6" xr3:uid="{4A3429EA-B692-4AD5-B9FC-8671F342C38F}" name="שם נייר ערך"/>
    <tableColumn id="7" xr3:uid="{CE410B2D-6FD6-4F73-ADD1-28801DF65026}" name="מספר נייר ערך"/>
    <tableColumn id="8" xr3:uid="{0CDA67CC-DEE3-4301-A098-C1D9B414FF37}" name="סוג מספר נייר ערך"/>
    <tableColumn id="9" xr3:uid="{BC7937B2-BEE3-4CA5-AC8C-0714EEE4868D}" name="מאפיין עיקרי"/>
    <tableColumn id="10" xr3:uid="{BA9BBEDA-6B13-4242-968C-7B579B322AD3}" name="ישראל/חו&quot;ל"/>
    <tableColumn id="11" xr3:uid="{1791176E-5304-4536-8770-4F2B6132A597}" name="מדינה לפי חשיפה כלכלית"/>
    <tableColumn id="12" xr3:uid="{88FD6361-82B0-4179-A467-7675696C6A6E}" name="סטאטוס סחירות"/>
    <tableColumn id="13" xr3:uid="{E1A5647F-9D01-4349-950C-160AD7F467D7}" name="זירת מסחר"/>
    <tableColumn id="14" xr3:uid="{E426073D-4FAB-41F3-B0E3-0F45E1D27013}" name="ענף מסחר"/>
    <tableColumn id="15" xr3:uid="{E06CF7D0-0737-4517-B437-3EBC641F245E}" name="בעל עניין/צד קשור"/>
    <tableColumn id="16" xr3:uid="{527B8E4E-C332-48AF-98F0-72F8EC6663A9}" name="מטבע פעילות"/>
    <tableColumn id="17" xr3:uid="{66D1FF9D-CD24-4F74-958C-EE9A0B6C56F8}" name="ערך נקוב (יחידות)" dataDxfId="559"/>
    <tableColumn id="18" xr3:uid="{87F1E9BC-CC55-4F97-9DD5-BA75DBF3802C}" name="שער חליפין" dataDxfId="558"/>
    <tableColumn id="19" xr3:uid="{CBBC77C7-2799-4BD4-8562-E93EA160DB97}" name="שער נייר הערך" dataDxfId="557"/>
    <tableColumn id="20" xr3:uid="{FF6B7791-B414-4EFC-9FF8-C39E6E7C09A5}" name="סכום לקבל (במטבע הפעילות)" dataDxfId="556"/>
    <tableColumn id="21" xr3:uid="{A907FA1D-6834-4E4D-96FD-0DC1AAAAD166}" name="שווי הוגן (באלפי ש&quot;ח)" dataDxfId="555"/>
    <tableColumn id="22" xr3:uid="{25057427-1562-427D-9DC1-D5A252882A6A}" name="שיעור מערך נקוב מונפק" dataDxfId="554"/>
    <tableColumn id="23" xr3:uid="{7756AECB-A51A-423D-B664-809C73B03E55}" name="שיעור מנכסי אפיק ההשקעה" dataDxfId="553"/>
    <tableColumn id="24" xr3:uid="{7C2F9699-F7C5-44CC-9742-EEF0E3012381}" name="שיעור מסך נכסי ההשקעה" dataDxfId="552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מניות מבכ ויהש" altTextSummary="מניות מבכ ויהש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4D89D40-9897-4623-BC33-1AF33E1C3BA8}" name="טבלה8" displayName="טבלה8" ref="A1:W28" totalsRowShown="0" headerRowDxfId="551" headerRowBorderDxfId="550" tableBorderDxfId="549">
  <autoFilter ref="A1:W28" xr:uid="{64D89D40-9897-4623-BC33-1AF33E1C3BA8}"/>
  <tableColumns count="23">
    <tableColumn id="1" xr3:uid="{E8BAF041-FFFB-4F28-A2E0-178D3FB8BA5C}" name="מספר קופה/קרן/ח.פ. עבור חברת ביטוח"/>
    <tableColumn id="2" xr3:uid="{E6C3D581-7E99-4828-B8E8-8435203EDE78}" name="מספר מסלול"/>
    <tableColumn id="3" xr3:uid="{2C3E2B75-4F9B-4276-B8E5-65BC1A26564C}" name="שם מנפיק"/>
    <tableColumn id="4" xr3:uid="{3D83B2F2-A216-4D2F-ACC0-CD8129418BA6}" name="מספר מנפיק"/>
    <tableColumn id="5" xr3:uid="{3323D712-5F5A-4922-8D5C-A09FC4E5516A}" name="סוג מספר מזהה מנפיק"/>
    <tableColumn id="6" xr3:uid="{16F3A2A9-CFC9-4384-9868-CDE643E33AE0}" name="שם נייר ערך"/>
    <tableColumn id="7" xr3:uid="{900A38F6-3E83-4602-8137-76F655EF7028}" name="מספר נייר ערך"/>
    <tableColumn id="8" xr3:uid="{6FEA9665-8CC3-4F70-8E5B-350D0A030A9F}" name="סוג מספר נייר ערך"/>
    <tableColumn id="9" xr3:uid="{92997018-90E5-42DF-A156-7E193BD4F854}" name="מאפיין עיקרי"/>
    <tableColumn id="10" xr3:uid="{5C50D7E5-A209-4198-A4B9-4AFAD48A94E8}" name="ישראל/חו&quot;ל"/>
    <tableColumn id="11" xr3:uid="{8A2505A4-0739-4AF4-82F3-315BC9F1E627}" name="מדינה לפי חשיפה כלכלית"/>
    <tableColumn id="12" xr3:uid="{C6ED1023-6BAE-47D7-8352-1D266B089E0C}" name="זירת מסחר"/>
    <tableColumn id="13" xr3:uid="{19CB1C36-C1D0-4A43-A712-0CE8CD3DEF16}" name="סיווג הקרן"/>
    <tableColumn id="14" xr3:uid="{FCD13813-C4FD-4745-864D-D3CCE1047751}" name="בעל עניין/צד קשור"/>
    <tableColumn id="15" xr3:uid="{CB00EC78-7F21-41C1-92DC-9F441039CA5C}" name="מטבע פעילות"/>
    <tableColumn id="16" xr3:uid="{23D9B709-8E58-45B8-AF63-9DBCA42E9F0B}" name="ערך נקוב (יחידות)" dataDxfId="548"/>
    <tableColumn id="17" xr3:uid="{D970663E-569D-42EF-A602-98C0F2BB5DA1}" name="שער חליפין" dataDxfId="547"/>
    <tableColumn id="18" xr3:uid="{307A1436-DED4-4B7A-A46F-41CB227A8014}" name="שער נייר הערך" dataDxfId="546"/>
    <tableColumn id="19" xr3:uid="{5A7693A6-9517-4C65-8CF5-125CADE973EC}" name="סכום לקבל (במטבע הפעילות)" dataDxfId="545"/>
    <tableColumn id="20" xr3:uid="{60A71AE4-3FF4-4334-96AB-270421E216C9}" name="שווי הוגן (באלפי ש&quot;ח)" dataDxfId="544"/>
    <tableColumn id="21" xr3:uid="{C27A4DFD-667B-4F2E-811B-60877D1AE244}" name="שיעור מערך נקוב מונפק" dataDxfId="543"/>
    <tableColumn id="22" xr3:uid="{C560F7FD-1BE1-4B2B-B9CF-B0F6B54D9E9A}" name="שיעור מנכסי אפיק ההשקעה" dataDxfId="542"/>
    <tableColumn id="23" xr3:uid="{FBB17E2E-4163-4667-8E03-C98DB221FFDC}" name="שיעור מסך נכסי ההשקעה" dataDxfId="541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קרנות סל" altTextSummary="קרנות סל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33BE67BC-9514-492E-8CB8-39C4DB9D47E4}" name="טבלה9" displayName="טבלה9" ref="A1:W9" totalsRowShown="0" headerRowDxfId="540" headerRowBorderDxfId="539" tableBorderDxfId="538">
  <autoFilter ref="A1:W9" xr:uid="{33BE67BC-9514-492E-8CB8-39C4DB9D47E4}"/>
  <tableColumns count="23">
    <tableColumn id="1" xr3:uid="{BF46C1E6-149D-415E-B9D4-772813DCA74C}" name="מספר קופה/קרן/ח.פ. עבור חברת ביטוח"/>
    <tableColumn id="2" xr3:uid="{48DFE57C-FD04-47B9-8AB7-A143332AFF05}" name="מספר מסלול"/>
    <tableColumn id="3" xr3:uid="{066678DB-ED3E-47F9-AAF7-02687230C6DE}" name="שם מנפיק"/>
    <tableColumn id="4" xr3:uid="{A918B3B0-CC80-4467-A045-4F57D99BB472}" name="מספר מנפיק"/>
    <tableColumn id="5" xr3:uid="{D2398445-5C0F-46FE-985F-D35ADEC7BDDD}" name="סוג מספר מזהה מנפיק"/>
    <tableColumn id="6" xr3:uid="{1466522E-DE99-44E8-B3DE-D9E70850753D}" name="שם נייר ערך "/>
    <tableColumn id="7" xr3:uid="{9EB90D2B-84E8-4B0B-88D6-0C1BB52A8446}" name="מספר נייר ערך"/>
    <tableColumn id="8" xr3:uid="{1C93083B-6347-49C2-9CB4-2D077327B83F}" name="סוג מספר נייר ערך"/>
    <tableColumn id="9" xr3:uid="{AF33F7CF-3346-4649-A1CF-0697D85918E4}" name="מאפיין עיקרי"/>
    <tableColumn id="10" xr3:uid="{88DC9171-C739-4FF8-8AD5-6A8DEA1FD2D9}" name="ישראל/חו&quot;ל"/>
    <tableColumn id="11" xr3:uid="{C5ACB2E3-C208-44A7-8175-FA2E52E0D1A8}" name="מדינה לפי חשיפה כלכלית"/>
    <tableColumn id="12" xr3:uid="{98B597C2-BC70-4118-AAF0-1D5F4298630D}" name="סטאטוס סחירות"/>
    <tableColumn id="13" xr3:uid="{491F0EE1-0C89-4E7D-BC7C-81B18AC49781}" name="זירת מסחר"/>
    <tableColumn id="14" xr3:uid="{DEBF1A2D-D754-4D85-8F2C-0CD00AF84389}" name="סיווג הקרן"/>
    <tableColumn id="15" xr3:uid="{7E2CB890-9280-4525-9357-D0825178B208}" name="בעל עניין/צד קשור"/>
    <tableColumn id="16" xr3:uid="{F5F16EE8-B26B-4691-B266-49ACE3E3F20B}" name="מטבע פעילות"/>
    <tableColumn id="17" xr3:uid="{59C86857-B0F0-4804-8E2E-DA38EFDA608F}" name="ערך נקוב (יחידות)" dataDxfId="537"/>
    <tableColumn id="18" xr3:uid="{9173214D-6C15-49A9-BD93-92AF979BCF48}" name="שער חליפין" dataDxfId="536"/>
    <tableColumn id="19" xr3:uid="{6028E25E-4FD1-4C7F-8E71-B83F40DB58E3}" name="שער נייר הערך" dataDxfId="535"/>
    <tableColumn id="20" xr3:uid="{8BE4DD74-1D28-4F08-87D8-327286EE2A71}" name="שווי הוגן (באלפי ש&quot;ח)" dataDxfId="534"/>
    <tableColumn id="21" xr3:uid="{47EF5AAB-DAB5-42FE-9547-9E6E6FD7B036}" name="שיעור מערך נקוב מונפק" dataDxfId="533"/>
    <tableColumn id="22" xr3:uid="{9EEB1F28-9489-4AF6-94BF-20AE85B3E5BE}" name="שיעור מנכסי אפיק ההשקעה" dataDxfId="532"/>
    <tableColumn id="23" xr3:uid="{60F89D57-543E-442F-9851-DC611DFABBBA}" name="שיעור מסך נכסי ההשקעה" dataDxfId="531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קרנות נאמנות" altTextSummary="קרנות נאמנות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75838951-E160-4311-B00B-2AB435A8209E}" name="טבלה10" displayName="טבלה10" ref="A1:Y2" totalsRowShown="0" headerRowDxfId="530" dataDxfId="528" headerRowBorderDxfId="529" tableBorderDxfId="527">
  <autoFilter ref="A1:Y2" xr:uid="{75838951-E160-4311-B00B-2AB435A8209E}"/>
  <tableColumns count="25">
    <tableColumn id="1" xr3:uid="{0F4019A9-83BF-4F6C-A899-1F504EF861B5}" name="מספר קופה/קרן/ח.פ. עבור חברת ביטוח" dataDxfId="526"/>
    <tableColumn id="2" xr3:uid="{C2D26AB9-D1D9-453C-B1B8-E9A2C3C5BC8E}" name="מספר מסלול" dataDxfId="525"/>
    <tableColumn id="3" xr3:uid="{D6C32FB8-E9AB-4B33-9111-05FA2400C356}" name="שם מנפיק" dataDxfId="524"/>
    <tableColumn id="4" xr3:uid="{D8F33D43-644D-4CF2-A751-34142465D818}" name="מספר מנפיק" dataDxfId="523"/>
    <tableColumn id="5" xr3:uid="{2D38EF0F-75DF-4A6B-9113-D4452476730D}" name="סוג מספר מזהה מנפיק" dataDxfId="522"/>
    <tableColumn id="6" xr3:uid="{2AF1EF41-059B-444E-A581-611C462D8E9D}" name="שם נייר ערך" dataDxfId="521"/>
    <tableColumn id="7" xr3:uid="{46399657-64B3-4CB5-9F06-591F0054FC8B}" name="מספר נייר ערך" dataDxfId="520"/>
    <tableColumn id="8" xr3:uid="{2A7EAC06-75F5-418D-9AD1-D806047D7B48}" name="סוג מספר נייר ערך" dataDxfId="519"/>
    <tableColumn id="9" xr3:uid="{BBDF8BF2-DA2D-4130-8658-94BEB9780EC8}" name="ישראל/חו&quot;ל" dataDxfId="518"/>
    <tableColumn id="10" xr3:uid="{830AA68F-602F-4618-B971-CAA5476E4D50}" name="מדינה לפי חשיפה כלכלית" dataDxfId="517"/>
    <tableColumn id="11" xr3:uid="{32CFA1AB-8FB8-46F4-875E-4C1EFF41F842}" name="סטאטוס סחירות" dataDxfId="516"/>
    <tableColumn id="12" xr3:uid="{4FA9BCF1-FCB2-47AC-AD96-FC924A960465}" name="זירת מסחר" dataDxfId="515"/>
    <tableColumn id="13" xr3:uid="{41FE0668-217B-4391-9C78-659EB69B79FA}" name="נכס בסיס (כתב אופציה)" dataDxfId="514"/>
    <tableColumn id="14" xr3:uid="{EC1AEAD9-C606-42C9-A4B8-F8BBC5EBBCEB}" name="ענף מסחר" dataDxfId="513"/>
    <tableColumn id="15" xr3:uid="{18B73E1A-17E3-4831-8E82-9C90093698D6}" name="תאריך פקיעה" dataDxfId="512"/>
    <tableColumn id="16" xr3:uid="{FD1F52DD-9315-40AA-8E57-32260F7998BB}" name="בעל עניין/צד קשור" dataDxfId="511"/>
    <tableColumn id="17" xr3:uid="{CAD68D2E-43C7-4125-B04A-58D9B6C73F18}" name="מטבע פעילות" dataDxfId="510"/>
    <tableColumn id="18" xr3:uid="{4500017F-2BB5-46D9-BAB1-B568399A0142}" name="שער מימוש" dataDxfId="509"/>
    <tableColumn id="19" xr3:uid="{A4351CC9-AF14-4D71-A6A2-AFC9BE58740F}" name="יחס המרה" dataDxfId="508"/>
    <tableColumn id="20" xr3:uid="{FA6BCBFC-3E53-4118-B314-0C61E601CC63}" name="ערך נקוב (יחידות)" dataDxfId="507"/>
    <tableColumn id="21" xr3:uid="{EC02B6DE-3214-4B51-8FFD-82539F23C93E}" name="שער חליפין" dataDxfId="506"/>
    <tableColumn id="22" xr3:uid="{8D2FE076-DA15-417B-8B5F-060A5715F259}" name="שער נייר הערך" dataDxfId="505"/>
    <tableColumn id="23" xr3:uid="{76687F1A-6DA1-4BAE-A9B2-295BEC6B9378}" name="שווי הוגן (באלפי ש&quot;ח)" dataDxfId="504"/>
    <tableColumn id="24" xr3:uid="{A81C419F-96AE-4BCC-95C7-8697F576EBFC}" name="שיעור מנכסי אפיק ההשקעה" dataDxfId="503"/>
    <tableColumn id="25" xr3:uid="{2805F426-AB27-4031-9418-07FB1D34473B}" name="שיעור מסך נכסי ההשקעה" dataDxfId="502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כתבי אופציה" altTextSummary="כתבי אופציה"/>
    </ext>
  </extLst>
</table>
</file>

<file path=xl/theme/theme1.xml><?xml version="1.0" encoding="utf-8"?>
<a:theme xmlns:a="http://schemas.openxmlformats.org/drawingml/2006/main" name="ערכת נושא Office">
  <a:themeElements>
    <a:clrScheme name="RashutShukHon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33E76"/>
      </a:accent1>
      <a:accent2>
        <a:srgbClr val="0C6FBB"/>
      </a:accent2>
      <a:accent3>
        <a:srgbClr val="84A2F7"/>
      </a:accent3>
      <a:accent4>
        <a:srgbClr val="AC0019"/>
      </a:accent4>
      <a:accent5>
        <a:srgbClr val="FFC000"/>
      </a:accent5>
      <a:accent6>
        <a:srgbClr val="5FA62E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9.xml"/><Relationship Id="rId1" Type="http://schemas.openxmlformats.org/officeDocument/2006/relationships/printerSettings" Target="../printerSettings/printerSettings1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2.xml"/><Relationship Id="rId1" Type="http://schemas.openxmlformats.org/officeDocument/2006/relationships/printerSettings" Target="../printerSettings/printerSettings17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4.xml"/><Relationship Id="rId1" Type="http://schemas.openxmlformats.org/officeDocument/2006/relationships/printerSettings" Target="../printerSettings/printerSettings18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5.xml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6.xml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7.xml"/><Relationship Id="rId1" Type="http://schemas.openxmlformats.org/officeDocument/2006/relationships/printerSettings" Target="../printerSettings/printerSettings23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8.xml"/><Relationship Id="rId2" Type="http://schemas.openxmlformats.org/officeDocument/2006/relationships/printerSettings" Target="../printerSettings/printerSettings25.bin"/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9.xml"/><Relationship Id="rId1" Type="http://schemas.openxmlformats.org/officeDocument/2006/relationships/printerSettings" Target="../printerSettings/printerSettings26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7.bin"/><Relationship Id="rId2" Type="http://schemas.openxmlformats.org/officeDocument/2006/relationships/hyperlink" Target="https://www.checkid.co.il/company/%D7%A7%D7%95%D7%92%D7%99%D7%98%D7%95-%D7%A7%D7%A4%D7%99%D7%98%D7%9C-3-%D7%A0%D7%99%D7%94%D7%95%D7%9C-%D7%91%D7%A2~%D7%9E-517145843" TargetMode="External"/><Relationship Id="rId1" Type="http://schemas.openxmlformats.org/officeDocument/2006/relationships/hyperlink" Target="https://webinfo.co.il/details/705426/%D7%A7%D7%95%D7%92%D7%99%D7%98%D7%95-%D7%A7%D7%A4%D7%99%D7%98%D7%9C-3-%D7%A9%D7%95%D7%AA%D7%A3-%D7%9B%D7%9C%D7%9C%D7%99-%D7%91%D7%A2-%D7%9E-517145728" TargetMode="External"/><Relationship Id="rId4" Type="http://schemas.openxmlformats.org/officeDocument/2006/relationships/table" Target="../tables/table30.xml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1.xml"/><Relationship Id="rId1" Type="http://schemas.openxmlformats.org/officeDocument/2006/relationships/printerSettings" Target="../printerSettings/printerSettings28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2.xml"/><Relationship Id="rId1" Type="http://schemas.openxmlformats.org/officeDocument/2006/relationships/printerSettings" Target="../printerSettings/printerSettings29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9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</sheetPr>
  <dimension ref="A1:D24"/>
  <sheetViews>
    <sheetView showGridLines="0" rightToLeft="1" tabSelected="1" workbookViewId="0">
      <pane xSplit="4" ySplit="24" topLeftCell="XFD25" activePane="bottomRight" state="frozen"/>
      <selection sqref="A1:XFD1"/>
      <selection pane="topRight" sqref="A1:XFD1"/>
      <selection pane="bottomLeft" sqref="A1:XFD1"/>
      <selection pane="bottomRight" sqref="A1:XFD1"/>
    </sheetView>
  </sheetViews>
  <sheetFormatPr defaultColWidth="0" defaultRowHeight="15" zeroHeight="1" x14ac:dyDescent="0.25"/>
  <cols>
    <col min="1" max="1" width="29.42578125" bestFit="1" customWidth="1"/>
    <col min="2" max="2" width="11" customWidth="1"/>
    <col min="3" max="3" width="4.42578125" customWidth="1"/>
    <col min="4" max="4" width="67.42578125" customWidth="1"/>
    <col min="5" max="16384" width="9" hidden="1"/>
  </cols>
  <sheetData>
    <row r="1" spans="1:4" ht="51" customHeight="1" x14ac:dyDescent="0.25">
      <c r="A1" s="155" t="s">
        <v>856</v>
      </c>
      <c r="B1" s="156"/>
      <c r="C1" s="156"/>
      <c r="D1" s="156"/>
    </row>
    <row r="3" spans="1:4" x14ac:dyDescent="0.25">
      <c r="A3" s="152" t="s">
        <v>507</v>
      </c>
      <c r="B3" s="152"/>
      <c r="C3" s="153"/>
      <c r="D3" s="89" t="s">
        <v>808</v>
      </c>
    </row>
    <row r="4" spans="1:4" hidden="1" x14ac:dyDescent="0.25">
      <c r="A4" s="14"/>
      <c r="B4" s="14"/>
      <c r="C4" s="14"/>
    </row>
    <row r="5" spans="1:4" x14ac:dyDescent="0.25">
      <c r="A5" s="152" t="s">
        <v>597</v>
      </c>
      <c r="B5" s="152"/>
      <c r="C5" s="153"/>
      <c r="D5" s="89" t="s">
        <v>599</v>
      </c>
    </row>
    <row r="6" spans="1:4" hidden="1" x14ac:dyDescent="0.25">
      <c r="A6" s="14"/>
      <c r="B6" s="14"/>
      <c r="C6" s="14"/>
    </row>
    <row r="7" spans="1:4" x14ac:dyDescent="0.25">
      <c r="A7" s="152" t="s">
        <v>587</v>
      </c>
      <c r="B7" s="152"/>
      <c r="C7" s="153"/>
      <c r="D7" s="89" t="s">
        <v>517</v>
      </c>
    </row>
    <row r="8" spans="1:4" hidden="1" x14ac:dyDescent="0.25">
      <c r="A8" s="14"/>
      <c r="B8" s="14"/>
      <c r="C8" s="14"/>
      <c r="D8" s="27"/>
    </row>
    <row r="9" spans="1:4" x14ac:dyDescent="0.25">
      <c r="A9" s="152" t="s">
        <v>588</v>
      </c>
      <c r="B9" s="152"/>
      <c r="C9" s="153"/>
      <c r="D9" s="89">
        <v>2025</v>
      </c>
    </row>
    <row r="10" spans="1:4" hidden="1" x14ac:dyDescent="0.25">
      <c r="A10" s="14"/>
      <c r="B10" s="14"/>
      <c r="C10" s="14"/>
    </row>
    <row r="11" spans="1:4" x14ac:dyDescent="0.25">
      <c r="A11" s="152" t="s">
        <v>572</v>
      </c>
      <c r="B11" s="152"/>
      <c r="C11" s="153"/>
      <c r="D11" s="89" t="s">
        <v>566</v>
      </c>
    </row>
    <row r="12" spans="1:4" hidden="1" x14ac:dyDescent="0.25">
      <c r="A12" s="14"/>
      <c r="B12" s="14"/>
      <c r="C12" s="14"/>
    </row>
    <row r="13" spans="1:4" x14ac:dyDescent="0.25">
      <c r="A13" s="152" t="s">
        <v>509</v>
      </c>
      <c r="B13" s="152"/>
      <c r="C13" s="153"/>
      <c r="D13" s="90">
        <f>IFERROR(VLOOKUP(D11,'File Name Info'!A35:B130,2,0),"תא מחושב")</f>
        <v>520023094</v>
      </c>
    </row>
    <row r="15" spans="1:4" x14ac:dyDescent="0.25">
      <c r="A15" s="159" t="s">
        <v>371</v>
      </c>
      <c r="B15" s="159"/>
      <c r="C15" s="160"/>
      <c r="D15" s="90" t="str">
        <f>IF(D5="לממונה",CONCATENATE(D13, "_",VLOOKUP(D3,Full_Type,2,0),"_",D7,VLOOKUP(D9,Full_Year,2,0),".xlxs"),IF(D5="לציבור",CONCATENATE(D13,"_",VLOOKUP(D3,Full_Type_Nostro,2,0),"_",VLOOKUP(D5,Full_File_Type,2,0),"_",D7,VLOOKUP(D9,Full_Year,2,0),".xlsx"),"שם קובץ לשמירה"))</f>
        <v>520023094_pn_p_0425.xlsx</v>
      </c>
    </row>
    <row r="16" spans="1:4" hidden="1" x14ac:dyDescent="0.25">
      <c r="A16" s="16"/>
      <c r="D16" s="27"/>
    </row>
    <row r="17" spans="1:4" x14ac:dyDescent="0.25">
      <c r="A17" s="16" t="s">
        <v>437</v>
      </c>
      <c r="B17" s="157" t="s">
        <v>345</v>
      </c>
      <c r="C17" s="158"/>
      <c r="D17" s="119" t="s">
        <v>1210</v>
      </c>
    </row>
    <row r="18" spans="1:4" hidden="1" x14ac:dyDescent="0.25">
      <c r="A18" s="12"/>
      <c r="D18" s="15"/>
    </row>
    <row r="19" spans="1:4" x14ac:dyDescent="0.25">
      <c r="A19" s="157" t="s">
        <v>346</v>
      </c>
      <c r="B19" s="157"/>
      <c r="C19" s="158"/>
      <c r="D19" s="91" t="s">
        <v>1211</v>
      </c>
    </row>
    <row r="20" spans="1:4" ht="14.25" hidden="1" customHeight="1" x14ac:dyDescent="0.25">
      <c r="A20" s="12"/>
      <c r="D20" s="15"/>
    </row>
    <row r="21" spans="1:4" x14ac:dyDescent="0.25">
      <c r="A21" s="157" t="s">
        <v>347</v>
      </c>
      <c r="B21" s="157"/>
      <c r="C21" s="158"/>
      <c r="D21" s="92" t="s">
        <v>1212</v>
      </c>
    </row>
    <row r="22" spans="1:4" hidden="1" x14ac:dyDescent="0.25">
      <c r="A22" s="12"/>
      <c r="B22" s="13"/>
      <c r="C22" s="13"/>
    </row>
    <row r="23" spans="1:4" ht="30" x14ac:dyDescent="0.25">
      <c r="A23" s="118" t="s">
        <v>415</v>
      </c>
      <c r="D23" s="117" t="s">
        <v>508</v>
      </c>
    </row>
    <row r="24" spans="1:4" x14ac:dyDescent="0.25">
      <c r="A24" s="154" t="s">
        <v>2346</v>
      </c>
      <c r="B24" s="154"/>
      <c r="C24" s="154"/>
      <c r="D24" s="154"/>
    </row>
  </sheetData>
  <mergeCells count="12">
    <mergeCell ref="A3:C3"/>
    <mergeCell ref="A24:D24"/>
    <mergeCell ref="A1:D1"/>
    <mergeCell ref="A19:C19"/>
    <mergeCell ref="A21:C21"/>
    <mergeCell ref="B17:C17"/>
    <mergeCell ref="A15:C15"/>
    <mergeCell ref="A13:C13"/>
    <mergeCell ref="A11:C11"/>
    <mergeCell ref="A9:C9"/>
    <mergeCell ref="A7:C7"/>
    <mergeCell ref="A5:C5"/>
  </mergeCells>
  <conditionalFormatting sqref="D3">
    <cfRule type="containsText" dxfId="7" priority="16" operator="containsText" text="Please fill in data">
      <formula>NOT(ISERROR(SEARCH("Please fill in data",D3)))</formula>
    </cfRule>
  </conditionalFormatting>
  <conditionalFormatting sqref="D5">
    <cfRule type="containsText" dxfId="6" priority="10" operator="containsText" text="Please fill in data">
      <formula>NOT(ISERROR(SEARCH("Please fill in data",D5)))</formula>
    </cfRule>
  </conditionalFormatting>
  <conditionalFormatting sqref="D7:D9">
    <cfRule type="containsText" dxfId="5" priority="8" operator="containsText" text="Please fill in data">
      <formula>NOT(ISERROR(SEARCH("Please fill in data",D7)))</formula>
    </cfRule>
  </conditionalFormatting>
  <conditionalFormatting sqref="D11">
    <cfRule type="containsText" dxfId="4" priority="7" operator="containsText" text="Please fill in data">
      <formula>NOT(ISERROR(SEARCH("Please fill in data",D11)))</formula>
    </cfRule>
  </conditionalFormatting>
  <conditionalFormatting sqref="D13">
    <cfRule type="containsText" dxfId="3" priority="6" operator="containsText" text="Please fill in data">
      <formula>NOT(ISERROR(SEARCH("Please fill in data",D13)))</formula>
    </cfRule>
  </conditionalFormatting>
  <conditionalFormatting sqref="D15:D17">
    <cfRule type="containsText" dxfId="2" priority="3" operator="containsText" text="Please fill in data">
      <formula>NOT(ISERROR(SEARCH("Please fill in data",D15)))</formula>
    </cfRule>
  </conditionalFormatting>
  <conditionalFormatting sqref="D19">
    <cfRule type="containsText" dxfId="1" priority="2" operator="containsText" text="Please fill in data">
      <formula>NOT(ISERROR(SEARCH("Please fill in data",D19)))</formula>
    </cfRule>
  </conditionalFormatting>
  <conditionalFormatting sqref="D21">
    <cfRule type="containsText" dxfId="0" priority="1" operator="containsText" text="Please fill in data">
      <formula>NOT(ISERROR(SEARCH("Please fill in data",D21)))</formula>
    </cfRule>
  </conditionalFormatting>
  <dataValidations count="5">
    <dataValidation type="list" allowBlank="1" showInputMessage="1" showErrorMessage="1" sqref="D3" xr:uid="{00000000-0002-0000-0000-000000000000}">
      <formula1>Type</formula1>
    </dataValidation>
    <dataValidation type="list" allowBlank="1" showInputMessage="1" showErrorMessage="1" sqref="D5" xr:uid="{00000000-0002-0000-0000-000001000000}">
      <formula1>File_Type</formula1>
    </dataValidation>
    <dataValidation type="list" allowBlank="1" showInputMessage="1" showErrorMessage="1" sqref="D7" xr:uid="{00000000-0002-0000-0000-000002000000}">
      <formula1>QTR</formula1>
    </dataValidation>
    <dataValidation type="list" allowBlank="1" showInputMessage="1" showErrorMessage="1" sqref="D9" xr:uid="{00000000-0002-0000-0000-000003000000}">
      <formula1>YEAR</formula1>
    </dataValidation>
    <dataValidation type="list" allowBlank="1" showInputMessage="1" showErrorMessage="1" sqref="D11" xr:uid="{00000000-0002-0000-0000-000004000000}">
      <formula1>Company_Name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AA22"/>
  <sheetViews>
    <sheetView rightToLeft="1" workbookViewId="0">
      <selection sqref="A1:XFD1"/>
    </sheetView>
  </sheetViews>
  <sheetFormatPr defaultColWidth="0" defaultRowHeight="15" x14ac:dyDescent="0.25"/>
  <cols>
    <col min="1" max="1" width="19.28515625" style="2" customWidth="1"/>
    <col min="2" max="2" width="8.5703125" style="2" customWidth="1"/>
    <col min="3" max="3" width="8.85546875" style="2" customWidth="1"/>
    <col min="4" max="4" width="10.28515625" style="2" customWidth="1"/>
    <col min="5" max="5" width="10.85546875" style="4" customWidth="1"/>
    <col min="6" max="6" width="11.42578125" style="2" customWidth="1"/>
    <col min="7" max="7" width="12.7109375" style="2" customWidth="1"/>
    <col min="8" max="8" width="8.7109375" style="2" customWidth="1"/>
    <col min="9" max="9" width="11.42578125" style="2" customWidth="1"/>
    <col min="10" max="10" width="15.28515625" style="2" customWidth="1"/>
    <col min="11" max="11" width="13.42578125" style="2" customWidth="1"/>
    <col min="12" max="12" width="11.42578125" style="2" customWidth="1"/>
    <col min="13" max="13" width="10.7109375" style="2" customWidth="1"/>
    <col min="14" max="14" width="11.42578125" style="2" customWidth="1"/>
    <col min="15" max="15" width="11.7109375" style="2" customWidth="1"/>
    <col min="16" max="16" width="14.85546875" style="2" customWidth="1"/>
    <col min="17" max="17" width="11.7109375" style="2" customWidth="1"/>
    <col min="18" max="18" width="10.28515625" style="2" customWidth="1"/>
    <col min="19" max="19" width="9" style="2" customWidth="1"/>
    <col min="20" max="20" width="11" style="2" customWidth="1"/>
    <col min="21" max="21" width="11.42578125" style="2" customWidth="1"/>
    <col min="22" max="22" width="12.7109375" style="2" customWidth="1"/>
    <col min="23" max="23" width="12.5703125" style="2" customWidth="1"/>
    <col min="24" max="24" width="13.85546875" style="2" customWidth="1"/>
    <col min="25" max="25" width="12.140625" style="2" customWidth="1"/>
    <col min="26" max="27" width="11.42578125" style="2" hidden="1" customWidth="1"/>
    <col min="28" max="16384" width="9" style="2" hidden="1"/>
  </cols>
  <sheetData>
    <row r="1" spans="1:25" ht="51" customHeight="1" x14ac:dyDescent="0.25">
      <c r="A1" s="141" t="s">
        <v>651</v>
      </c>
      <c r="B1" s="141" t="s">
        <v>0</v>
      </c>
      <c r="C1" s="141" t="s">
        <v>724</v>
      </c>
      <c r="D1" s="141" t="s">
        <v>2</v>
      </c>
      <c r="E1" s="141" t="s">
        <v>740</v>
      </c>
      <c r="F1" s="141" t="s">
        <v>1144</v>
      </c>
      <c r="G1" s="141" t="s">
        <v>29</v>
      </c>
      <c r="H1" s="141" t="s">
        <v>28</v>
      </c>
      <c r="I1" s="141" t="s">
        <v>604</v>
      </c>
      <c r="J1" s="141" t="s">
        <v>605</v>
      </c>
      <c r="K1" s="141" t="s">
        <v>609</v>
      </c>
      <c r="L1" s="141" t="s">
        <v>5</v>
      </c>
      <c r="M1" s="141" t="s">
        <v>738</v>
      </c>
      <c r="N1" s="141" t="s">
        <v>9</v>
      </c>
      <c r="O1" s="141" t="s">
        <v>666</v>
      </c>
      <c r="P1" s="141" t="s">
        <v>606</v>
      </c>
      <c r="Q1" s="141" t="s">
        <v>396</v>
      </c>
      <c r="R1" s="141" t="s">
        <v>23</v>
      </c>
      <c r="S1" s="141" t="s">
        <v>613</v>
      </c>
      <c r="T1" s="141" t="s">
        <v>773</v>
      </c>
      <c r="U1" s="141" t="s">
        <v>11</v>
      </c>
      <c r="V1" s="141" t="s">
        <v>15</v>
      </c>
      <c r="W1" s="141" t="s">
        <v>1152</v>
      </c>
      <c r="X1" s="141" t="s">
        <v>19</v>
      </c>
      <c r="Y1" s="141" t="s">
        <v>30</v>
      </c>
    </row>
    <row r="2" spans="1:25" x14ac:dyDescent="0.25">
      <c r="A2" s="24"/>
      <c r="B2" s="19"/>
      <c r="C2" s="19"/>
      <c r="D2" s="19"/>
      <c r="E2" s="17"/>
      <c r="F2" s="19"/>
      <c r="G2" s="19"/>
      <c r="H2" s="17"/>
      <c r="I2" s="17"/>
      <c r="J2" s="17"/>
      <c r="K2" s="19"/>
      <c r="L2" s="17"/>
      <c r="M2" s="19"/>
      <c r="N2" s="19"/>
      <c r="O2" s="19"/>
      <c r="P2" s="19"/>
      <c r="Q2" s="17"/>
      <c r="R2" s="17"/>
      <c r="S2" s="17"/>
      <c r="T2" s="19"/>
      <c r="U2" s="19"/>
      <c r="V2" s="19"/>
      <c r="W2" s="19"/>
      <c r="X2" s="19"/>
      <c r="Y2" s="19"/>
    </row>
    <row r="3" spans="1:25" s="167" customFormat="1" x14ac:dyDescent="0.25">
      <c r="A3" s="167" t="s">
        <v>2346</v>
      </c>
    </row>
    <row r="4" spans="1:25" x14ac:dyDescent="0.25">
      <c r="A4" s="19"/>
      <c r="B4" s="19"/>
      <c r="C4" s="19"/>
      <c r="D4" s="19"/>
      <c r="E4" s="17"/>
      <c r="F4" s="19"/>
      <c r="G4" s="19"/>
      <c r="H4" s="17"/>
      <c r="I4" s="17"/>
      <c r="J4" s="17"/>
      <c r="K4" s="19"/>
      <c r="L4" s="17"/>
      <c r="M4" s="19"/>
      <c r="N4" s="19"/>
      <c r="O4" s="19"/>
      <c r="P4" s="19"/>
      <c r="Q4" s="17"/>
      <c r="R4" s="17"/>
      <c r="S4" s="17"/>
      <c r="T4" s="19"/>
      <c r="U4" s="19"/>
      <c r="V4" s="19"/>
      <c r="W4" s="19"/>
      <c r="X4" s="19"/>
      <c r="Y4" s="19"/>
    </row>
    <row r="5" spans="1:25" x14ac:dyDescent="0.25">
      <c r="A5" s="19"/>
      <c r="B5" s="19"/>
      <c r="C5" s="19"/>
      <c r="D5" s="19"/>
      <c r="E5" s="17"/>
      <c r="F5" s="19"/>
      <c r="G5" s="19"/>
      <c r="H5" s="17"/>
      <c r="I5" s="17"/>
      <c r="J5" s="17"/>
      <c r="K5" s="19"/>
      <c r="L5" s="17"/>
      <c r="M5" s="19"/>
      <c r="N5" s="19"/>
      <c r="O5" s="19"/>
      <c r="P5" s="19"/>
      <c r="Q5" s="17"/>
      <c r="R5" s="17"/>
      <c r="S5" s="17"/>
      <c r="T5" s="19"/>
      <c r="U5" s="19"/>
      <c r="V5" s="19"/>
      <c r="W5" s="19"/>
      <c r="X5" s="19"/>
      <c r="Y5" s="19"/>
    </row>
    <row r="6" spans="1:25" x14ac:dyDescent="0.25">
      <c r="A6" s="19"/>
      <c r="B6" s="19"/>
      <c r="C6" s="19"/>
      <c r="D6" s="19"/>
      <c r="E6" s="17"/>
      <c r="F6" s="19"/>
      <c r="G6" s="19"/>
      <c r="H6" s="17"/>
      <c r="I6" s="17"/>
      <c r="J6" s="17"/>
      <c r="K6" s="19"/>
      <c r="L6" s="17"/>
      <c r="M6" s="19"/>
      <c r="N6" s="19"/>
      <c r="O6" s="19"/>
      <c r="P6" s="19"/>
      <c r="Q6" s="17"/>
      <c r="R6" s="17"/>
      <c r="S6" s="17"/>
      <c r="T6" s="19"/>
      <c r="U6" s="19"/>
      <c r="V6" s="19"/>
      <c r="W6" s="19"/>
      <c r="X6" s="19"/>
      <c r="Y6" s="19"/>
    </row>
    <row r="7" spans="1:25" x14ac:dyDescent="0.25">
      <c r="A7" s="19"/>
      <c r="B7" s="19"/>
      <c r="C7" s="19"/>
      <c r="D7" s="19"/>
      <c r="E7" s="17"/>
      <c r="F7" s="19"/>
      <c r="G7" s="19"/>
      <c r="H7" s="17"/>
      <c r="I7" s="17"/>
      <c r="J7" s="17"/>
      <c r="K7" s="19"/>
      <c r="L7" s="17"/>
      <c r="M7" s="19"/>
      <c r="N7" s="19"/>
      <c r="O7" s="19"/>
      <c r="P7" s="19"/>
      <c r="Q7" s="17"/>
      <c r="R7" s="17"/>
      <c r="S7" s="17"/>
      <c r="T7" s="19"/>
      <c r="U7" s="19"/>
      <c r="V7" s="19"/>
      <c r="W7" s="19"/>
      <c r="X7" s="19"/>
      <c r="Y7" s="19"/>
    </row>
    <row r="8" spans="1:25" x14ac:dyDescent="0.25">
      <c r="A8" s="19"/>
      <c r="B8" s="19"/>
      <c r="C8" s="19"/>
      <c r="D8" s="19"/>
      <c r="E8" s="17"/>
      <c r="F8" s="19"/>
      <c r="G8" s="19"/>
      <c r="H8" s="17"/>
      <c r="I8" s="17"/>
      <c r="J8" s="17"/>
      <c r="K8" s="19"/>
      <c r="L8" s="17"/>
      <c r="M8" s="19"/>
      <c r="N8" s="19"/>
      <c r="O8" s="19"/>
      <c r="P8" s="19"/>
      <c r="Q8" s="17"/>
      <c r="R8" s="17"/>
      <c r="S8" s="17"/>
      <c r="T8" s="19"/>
      <c r="U8" s="19"/>
      <c r="V8" s="19"/>
      <c r="W8" s="19"/>
      <c r="X8" s="19"/>
      <c r="Y8" s="19"/>
    </row>
    <row r="9" spans="1:25" x14ac:dyDescent="0.25">
      <c r="A9" s="19"/>
      <c r="B9" s="19"/>
      <c r="C9" s="19"/>
      <c r="D9" s="19"/>
      <c r="E9" s="17"/>
      <c r="F9" s="19"/>
      <c r="G9" s="19"/>
      <c r="H9" s="17"/>
      <c r="I9" s="17"/>
      <c r="J9" s="17"/>
      <c r="K9" s="19"/>
      <c r="L9" s="17"/>
      <c r="M9" s="19"/>
      <c r="N9" s="19"/>
      <c r="O9" s="19"/>
      <c r="P9" s="19"/>
      <c r="Q9" s="17"/>
      <c r="R9" s="17"/>
      <c r="S9" s="17"/>
      <c r="T9" s="19"/>
      <c r="U9" s="19"/>
      <c r="V9" s="19"/>
      <c r="W9" s="19"/>
      <c r="X9" s="19"/>
      <c r="Y9" s="19"/>
    </row>
    <row r="10" spans="1:25" x14ac:dyDescent="0.25">
      <c r="A10" s="19"/>
      <c r="B10" s="19"/>
      <c r="C10" s="19"/>
      <c r="D10" s="19"/>
      <c r="E10" s="17"/>
      <c r="F10" s="19"/>
      <c r="G10" s="19"/>
      <c r="H10" s="17"/>
      <c r="I10" s="17"/>
      <c r="J10" s="17"/>
      <c r="K10" s="19"/>
      <c r="L10" s="17"/>
      <c r="M10" s="19"/>
      <c r="N10" s="19"/>
      <c r="O10" s="19"/>
      <c r="P10" s="19"/>
      <c r="Q10" s="17"/>
      <c r="R10" s="17"/>
      <c r="S10" s="17"/>
      <c r="T10" s="19"/>
      <c r="U10" s="19"/>
      <c r="V10" s="19"/>
      <c r="W10" s="19"/>
      <c r="X10" s="19"/>
      <c r="Y10" s="19"/>
    </row>
    <row r="11" spans="1:25" x14ac:dyDescent="0.25">
      <c r="A11" s="24"/>
      <c r="B11" s="19"/>
      <c r="C11" s="19"/>
      <c r="D11" s="19"/>
      <c r="E11" s="17"/>
      <c r="F11" s="19"/>
      <c r="G11" s="19"/>
      <c r="H11" s="17"/>
      <c r="I11" s="17"/>
      <c r="J11" s="17"/>
      <c r="K11" s="19"/>
      <c r="L11" s="17"/>
      <c r="M11" s="19"/>
      <c r="N11" s="19"/>
      <c r="O11" s="19"/>
      <c r="P11" s="19"/>
      <c r="Q11" s="17"/>
      <c r="R11" s="17"/>
      <c r="S11" s="17"/>
      <c r="T11" s="19"/>
      <c r="U11" s="19"/>
      <c r="V11" s="19"/>
      <c r="W11" s="19"/>
      <c r="X11" s="19"/>
      <c r="Y11" s="19"/>
    </row>
    <row r="12" spans="1:25" x14ac:dyDescent="0.25">
      <c r="A12" s="19"/>
      <c r="B12" s="19"/>
      <c r="C12" s="19"/>
      <c r="D12" s="19"/>
      <c r="E12" s="17"/>
      <c r="F12" s="19"/>
      <c r="G12" s="19"/>
      <c r="H12" s="17"/>
      <c r="I12" s="17"/>
      <c r="J12" s="17"/>
      <c r="K12" s="19"/>
      <c r="L12" s="17"/>
      <c r="M12" s="19"/>
      <c r="N12" s="19"/>
      <c r="O12" s="19"/>
      <c r="P12" s="19"/>
      <c r="Q12" s="17"/>
      <c r="R12" s="17"/>
      <c r="S12" s="17"/>
      <c r="T12" s="19"/>
      <c r="U12" s="19"/>
      <c r="V12" s="19"/>
      <c r="W12" s="19"/>
      <c r="X12" s="19"/>
      <c r="Y12" s="19"/>
    </row>
    <row r="13" spans="1:25" x14ac:dyDescent="0.25">
      <c r="A13" s="19"/>
      <c r="B13" s="19"/>
      <c r="C13" s="19"/>
      <c r="D13" s="19"/>
      <c r="E13" s="17"/>
      <c r="F13" s="19"/>
      <c r="G13" s="19"/>
      <c r="H13" s="17"/>
      <c r="I13" s="17"/>
      <c r="J13" s="17"/>
      <c r="K13" s="19"/>
      <c r="L13" s="17"/>
      <c r="M13" s="19"/>
      <c r="N13" s="19"/>
      <c r="O13" s="19"/>
      <c r="P13" s="19"/>
      <c r="Q13" s="17"/>
      <c r="R13" s="17"/>
      <c r="S13" s="17"/>
      <c r="T13" s="19"/>
      <c r="U13" s="19"/>
      <c r="V13" s="19"/>
      <c r="W13" s="19"/>
      <c r="X13" s="19"/>
      <c r="Y13" s="19"/>
    </row>
    <row r="14" spans="1:25" x14ac:dyDescent="0.25">
      <c r="A14" s="19"/>
      <c r="B14" s="19"/>
      <c r="C14" s="19"/>
      <c r="D14" s="19"/>
      <c r="E14" s="17"/>
      <c r="F14" s="19"/>
      <c r="G14" s="19"/>
      <c r="H14" s="17"/>
      <c r="I14" s="17"/>
      <c r="J14" s="17"/>
      <c r="K14" s="19"/>
      <c r="L14" s="17"/>
      <c r="M14" s="19"/>
      <c r="N14" s="19"/>
      <c r="O14" s="19"/>
      <c r="P14" s="19"/>
      <c r="Q14" s="17"/>
      <c r="R14" s="17"/>
      <c r="S14" s="17"/>
      <c r="T14" s="19"/>
      <c r="U14" s="19"/>
      <c r="V14" s="19"/>
      <c r="W14" s="19"/>
      <c r="X14" s="19"/>
      <c r="Y14" s="19"/>
    </row>
    <row r="15" spans="1:25" x14ac:dyDescent="0.25">
      <c r="A15" s="19"/>
      <c r="B15" s="19"/>
      <c r="C15" s="19"/>
      <c r="D15" s="19"/>
      <c r="E15" s="17"/>
      <c r="F15" s="19"/>
      <c r="G15" s="19"/>
      <c r="H15" s="17"/>
      <c r="I15" s="17"/>
      <c r="J15" s="17"/>
      <c r="K15" s="19"/>
      <c r="L15" s="17"/>
      <c r="M15" s="19"/>
      <c r="N15" s="19"/>
      <c r="O15" s="19"/>
      <c r="P15" s="19"/>
      <c r="Q15" s="17"/>
      <c r="R15" s="17"/>
      <c r="S15" s="17"/>
      <c r="T15" s="19"/>
      <c r="U15" s="19"/>
      <c r="V15" s="19"/>
      <c r="W15" s="19"/>
      <c r="X15" s="19"/>
      <c r="Y15" s="19"/>
    </row>
    <row r="16" spans="1:25" x14ac:dyDescent="0.25">
      <c r="A16" s="19"/>
      <c r="B16" s="19"/>
      <c r="C16" s="19"/>
      <c r="D16" s="19"/>
      <c r="E16" s="17"/>
      <c r="F16" s="19"/>
      <c r="G16" s="19"/>
      <c r="H16" s="17"/>
      <c r="I16" s="17"/>
      <c r="J16" s="17"/>
      <c r="K16" s="19"/>
      <c r="L16" s="17"/>
      <c r="M16" s="19"/>
      <c r="N16" s="19"/>
      <c r="O16" s="19"/>
      <c r="P16" s="19"/>
      <c r="Q16" s="17"/>
      <c r="R16" s="17"/>
      <c r="S16" s="17"/>
      <c r="T16" s="19"/>
      <c r="U16" s="19"/>
      <c r="V16" s="19"/>
      <c r="W16" s="19"/>
      <c r="X16" s="19"/>
      <c r="Y16" s="19"/>
    </row>
    <row r="17" spans="1:25" x14ac:dyDescent="0.25">
      <c r="A17" s="19"/>
      <c r="B17" s="19"/>
      <c r="C17" s="19"/>
      <c r="D17" s="19"/>
      <c r="E17" s="17"/>
      <c r="F17" s="19"/>
      <c r="G17" s="19"/>
      <c r="H17" s="17"/>
      <c r="I17" s="17"/>
      <c r="J17" s="17"/>
      <c r="K17" s="19"/>
      <c r="L17" s="17"/>
      <c r="M17" s="19"/>
      <c r="N17" s="19"/>
      <c r="O17" s="19"/>
      <c r="P17" s="19"/>
      <c r="Q17" s="17"/>
      <c r="R17" s="17"/>
      <c r="S17" s="17"/>
      <c r="T17" s="19"/>
      <c r="U17" s="19"/>
      <c r="V17" s="19"/>
      <c r="W17" s="19"/>
      <c r="X17" s="19"/>
      <c r="Y17" s="19"/>
    </row>
    <row r="18" spans="1:25" x14ac:dyDescent="0.25">
      <c r="A18" s="19"/>
      <c r="B18" s="19"/>
      <c r="C18" s="19"/>
      <c r="D18" s="19"/>
      <c r="E18" s="17"/>
      <c r="F18" s="19"/>
      <c r="G18" s="19"/>
      <c r="H18" s="17"/>
      <c r="I18" s="17"/>
      <c r="J18" s="17"/>
      <c r="K18" s="19"/>
      <c r="L18" s="17"/>
      <c r="M18" s="19"/>
      <c r="N18" s="19"/>
      <c r="O18" s="19"/>
      <c r="P18" s="19"/>
      <c r="Q18" s="17"/>
      <c r="R18" s="17"/>
      <c r="S18" s="17"/>
      <c r="T18" s="19"/>
      <c r="U18" s="19"/>
      <c r="V18" s="19"/>
      <c r="W18" s="19"/>
      <c r="X18" s="19"/>
      <c r="Y18" s="19"/>
    </row>
    <row r="19" spans="1:25" x14ac:dyDescent="0.25">
      <c r="A19" s="19"/>
      <c r="B19" s="19"/>
      <c r="C19" s="19"/>
      <c r="D19" s="19"/>
      <c r="E19" s="17"/>
      <c r="F19" s="19"/>
      <c r="G19" s="19"/>
      <c r="H19" s="17"/>
      <c r="I19" s="17"/>
      <c r="J19" s="17"/>
      <c r="K19" s="19"/>
      <c r="L19" s="17"/>
      <c r="M19" s="19"/>
      <c r="N19" s="19"/>
      <c r="O19" s="19"/>
      <c r="P19" s="19"/>
      <c r="Q19" s="17"/>
      <c r="R19" s="17"/>
      <c r="S19" s="17"/>
      <c r="T19" s="19"/>
      <c r="U19" s="19"/>
      <c r="V19" s="19"/>
      <c r="W19" s="19"/>
      <c r="X19" s="19"/>
      <c r="Y19" s="19"/>
    </row>
    <row r="20" spans="1:25" x14ac:dyDescent="0.25">
      <c r="E20" s="17"/>
      <c r="H20" s="17"/>
      <c r="I20" s="17"/>
      <c r="J20" s="17"/>
      <c r="K20" s="19"/>
      <c r="L20" s="17"/>
      <c r="N20" s="19"/>
      <c r="P20" s="19"/>
    </row>
    <row r="21" spans="1:25" customFormat="1" x14ac:dyDescent="0.25">
      <c r="H21" s="4"/>
      <c r="L21" s="4"/>
    </row>
    <row r="22" spans="1:25" x14ac:dyDescent="0.25">
      <c r="L22" s="4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mergeCells count="1">
    <mergeCell ref="A3:XFD3"/>
  </mergeCells>
  <dataValidations count="8">
    <dataValidation type="list" allowBlank="1" showInputMessage="1" showErrorMessage="1" sqref="I2 I4:I20" xr:uid="{00000000-0002-0000-0900-000000000000}">
      <formula1>israel_abroad</formula1>
    </dataValidation>
    <dataValidation type="list" allowBlank="1" showInputMessage="1" showErrorMessage="1" sqref="N2 N4:N20" xr:uid="{00000000-0002-0000-0900-000001000000}">
      <formula1>Industry_sectors</formula1>
    </dataValidation>
    <dataValidation type="list" allowBlank="1" showInputMessage="1" showErrorMessage="1" sqref="P2 P4:P20" xr:uid="{00000000-0002-0000-0900-000002000000}">
      <formula1>Holding_interest</formula1>
    </dataValidation>
    <dataValidation type="list" allowBlank="1" showInputMessage="1" showErrorMessage="1" sqref="J2 J4:J20" xr:uid="{00000000-0002-0000-0900-000003000000}">
      <formula1>Country_list</formula1>
    </dataValidation>
    <dataValidation type="list" allowBlank="1" showInputMessage="1" showErrorMessage="1" sqref="E2 E4:E20" xr:uid="{00000000-0002-0000-0900-000004000000}">
      <formula1>Issuer_Type_TFunds</formula1>
    </dataValidation>
    <dataValidation type="list" allowBlank="1" showInputMessage="1" showErrorMessage="1" sqref="H2 H4:H20" xr:uid="{00000000-0002-0000-0900-000005000000}">
      <formula1>Security_ID_Number_Type</formula1>
    </dataValidation>
    <dataValidation type="list" allowBlank="1" showInputMessage="1" showErrorMessage="1" sqref="K2 K4:K20" xr:uid="{00000000-0002-0000-0900-000006000000}">
      <formula1>tradeable_status_warrants</formula1>
    </dataValidation>
    <dataValidation type="list" allowBlank="1" showInputMessage="1" showErrorMessage="1" sqref="L2 L4:L20" xr:uid="{00000000-0002-0000-0900-000007000000}">
      <formula1>Stock_Exchange</formula1>
    </dataValidation>
  </dataValidations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Y30"/>
  <sheetViews>
    <sheetView rightToLeft="1" workbookViewId="0">
      <selection sqref="A1:XFD1"/>
    </sheetView>
  </sheetViews>
  <sheetFormatPr defaultColWidth="0" defaultRowHeight="15" x14ac:dyDescent="0.25"/>
  <cols>
    <col min="1" max="1" width="29.42578125" style="2" customWidth="1"/>
    <col min="2" max="4" width="11.42578125" style="2" customWidth="1"/>
    <col min="5" max="5" width="18.28515625" style="4" customWidth="1"/>
    <col min="6" max="6" width="11.42578125" style="2" customWidth="1"/>
    <col min="7" max="7" width="12.7109375" style="2" customWidth="1"/>
    <col min="8" max="8" width="15.42578125" style="2" customWidth="1"/>
    <col min="9" max="10" width="11.42578125" style="2" customWidth="1"/>
    <col min="11" max="11" width="19.7109375" style="2" customWidth="1"/>
    <col min="12" max="14" width="11.42578125" style="2" customWidth="1"/>
    <col min="15" max="15" width="11.7109375" style="2" customWidth="1"/>
    <col min="16" max="16" width="14.85546875" style="2" customWidth="1"/>
    <col min="17" max="17" width="11.7109375" style="2" customWidth="1"/>
    <col min="18" max="18" width="11.42578125" style="2" customWidth="1"/>
    <col min="19" max="19" width="14.7109375" style="2" customWidth="1"/>
    <col min="20" max="20" width="11.42578125" style="2" customWidth="1"/>
    <col min="21" max="21" width="12.7109375" style="2" customWidth="1"/>
    <col min="22" max="22" width="17.42578125" style="2" customWidth="1"/>
    <col min="23" max="23" width="21.42578125" style="2" customWidth="1"/>
    <col min="24" max="24" width="19.85546875" style="2" customWidth="1"/>
    <col min="25" max="25" width="11.42578125" style="2" hidden="1" customWidth="1"/>
    <col min="26" max="16384" width="9" style="2" hidden="1"/>
  </cols>
  <sheetData>
    <row r="1" spans="1:24" ht="51" customHeight="1" x14ac:dyDescent="0.25">
      <c r="A1" s="141" t="s">
        <v>651</v>
      </c>
      <c r="B1" s="141" t="s">
        <v>0</v>
      </c>
      <c r="C1" s="141" t="s">
        <v>724</v>
      </c>
      <c r="D1" s="141" t="s">
        <v>2</v>
      </c>
      <c r="E1" s="141" t="s">
        <v>740</v>
      </c>
      <c r="F1" s="141" t="s">
        <v>1144</v>
      </c>
      <c r="G1" s="141" t="s">
        <v>29</v>
      </c>
      <c r="H1" s="141" t="s">
        <v>28</v>
      </c>
      <c r="I1" s="141" t="s">
        <v>1</v>
      </c>
      <c r="J1" s="141" t="s">
        <v>604</v>
      </c>
      <c r="K1" s="141" t="s">
        <v>605</v>
      </c>
      <c r="L1" s="141" t="s">
        <v>5</v>
      </c>
      <c r="M1" s="141" t="s">
        <v>9</v>
      </c>
      <c r="N1" s="141" t="s">
        <v>10</v>
      </c>
      <c r="O1" s="141" t="s">
        <v>666</v>
      </c>
      <c r="P1" s="141" t="s">
        <v>606</v>
      </c>
      <c r="Q1" s="141" t="s">
        <v>396</v>
      </c>
      <c r="R1" s="141" t="s">
        <v>23</v>
      </c>
      <c r="S1" s="141" t="s">
        <v>773</v>
      </c>
      <c r="T1" s="141" t="s">
        <v>11</v>
      </c>
      <c r="U1" s="141" t="s">
        <v>15</v>
      </c>
      <c r="V1" s="141" t="s">
        <v>1152</v>
      </c>
      <c r="W1" s="141" t="s">
        <v>19</v>
      </c>
      <c r="X1" s="141" t="s">
        <v>30</v>
      </c>
    </row>
    <row r="2" spans="1:24" x14ac:dyDescent="0.25">
      <c r="A2" s="19"/>
      <c r="B2" s="19"/>
      <c r="C2" s="19"/>
      <c r="D2" s="19"/>
      <c r="E2" s="17"/>
      <c r="F2" s="19"/>
      <c r="G2" s="19"/>
      <c r="H2" s="17"/>
      <c r="I2" s="19"/>
      <c r="J2" s="17"/>
      <c r="K2" s="17"/>
      <c r="L2" s="17"/>
      <c r="M2" s="19"/>
      <c r="N2" s="19"/>
      <c r="O2" s="19"/>
      <c r="P2" s="19"/>
      <c r="Q2" s="17"/>
      <c r="R2" s="17"/>
      <c r="S2" s="19"/>
      <c r="T2" s="19"/>
      <c r="U2" s="19"/>
      <c r="V2" s="19"/>
      <c r="W2" s="19"/>
      <c r="X2" s="19"/>
    </row>
    <row r="3" spans="1:24" s="167" customFormat="1" x14ac:dyDescent="0.25">
      <c r="A3" s="167" t="s">
        <v>2346</v>
      </c>
    </row>
    <row r="4" spans="1:24" x14ac:dyDescent="0.25">
      <c r="A4" s="19"/>
      <c r="B4" s="19"/>
      <c r="C4" s="19"/>
      <c r="D4" s="19"/>
      <c r="E4" s="17"/>
      <c r="F4" s="19"/>
      <c r="G4" s="19"/>
      <c r="H4" s="17"/>
      <c r="I4" s="19"/>
      <c r="J4" s="17"/>
      <c r="K4" s="17"/>
      <c r="L4" s="17"/>
      <c r="M4" s="19"/>
      <c r="N4" s="19"/>
      <c r="O4" s="19"/>
      <c r="P4" s="19"/>
      <c r="Q4" s="17"/>
      <c r="R4" s="17"/>
      <c r="S4" s="19"/>
      <c r="T4" s="19"/>
      <c r="U4" s="19"/>
      <c r="V4" s="19"/>
      <c r="W4" s="19"/>
      <c r="X4" s="19"/>
    </row>
    <row r="5" spans="1:24" x14ac:dyDescent="0.25">
      <c r="A5" s="19"/>
      <c r="B5" s="19"/>
      <c r="C5" s="19"/>
      <c r="D5" s="19"/>
      <c r="E5" s="17"/>
      <c r="F5" s="19"/>
      <c r="G5" s="19"/>
      <c r="H5" s="17"/>
      <c r="I5" s="19"/>
      <c r="J5" s="17"/>
      <c r="K5" s="17"/>
      <c r="L5" s="17"/>
      <c r="M5" s="19"/>
      <c r="N5" s="19"/>
      <c r="O5" s="19"/>
      <c r="P5" s="19"/>
      <c r="Q5" s="17"/>
      <c r="R5" s="17"/>
      <c r="S5" s="19"/>
      <c r="T5" s="19"/>
      <c r="U5" s="19"/>
      <c r="V5" s="19"/>
      <c r="W5" s="19"/>
      <c r="X5" s="19"/>
    </row>
    <row r="6" spans="1:24" x14ac:dyDescent="0.25">
      <c r="A6" s="19"/>
      <c r="B6" s="19"/>
      <c r="C6" s="19"/>
      <c r="D6" s="19"/>
      <c r="E6" s="17"/>
      <c r="F6" s="19"/>
      <c r="G6" s="19"/>
      <c r="H6" s="17"/>
      <c r="I6" s="19"/>
      <c r="J6" s="17"/>
      <c r="K6" s="17"/>
      <c r="L6" s="17"/>
      <c r="M6" s="19"/>
      <c r="N6" s="19"/>
      <c r="O6" s="19"/>
      <c r="P6" s="19"/>
      <c r="Q6" s="17"/>
      <c r="R6" s="17"/>
      <c r="S6" s="19"/>
      <c r="T6" s="19"/>
      <c r="U6" s="19"/>
      <c r="V6" s="19"/>
      <c r="W6" s="19"/>
      <c r="X6" s="19"/>
    </row>
    <row r="7" spans="1:24" x14ac:dyDescent="0.25">
      <c r="A7" s="19"/>
      <c r="B7" s="19"/>
      <c r="C7" s="19"/>
      <c r="D7" s="19"/>
      <c r="E7" s="17"/>
      <c r="F7" s="19"/>
      <c r="G7" s="19"/>
      <c r="H7" s="17"/>
      <c r="I7" s="19"/>
      <c r="J7" s="17"/>
      <c r="K7" s="17"/>
      <c r="L7" s="17"/>
      <c r="M7" s="19"/>
      <c r="N7" s="19"/>
      <c r="O7" s="19"/>
      <c r="P7" s="19"/>
      <c r="Q7" s="17"/>
      <c r="R7" s="17"/>
      <c r="S7" s="19"/>
      <c r="T7" s="19"/>
      <c r="U7" s="19"/>
      <c r="V7" s="19"/>
      <c r="W7" s="19"/>
      <c r="X7" s="19"/>
    </row>
    <row r="8" spans="1:24" x14ac:dyDescent="0.25">
      <c r="A8" s="19"/>
      <c r="B8" s="19"/>
      <c r="C8" s="19"/>
      <c r="D8" s="19"/>
      <c r="E8" s="17"/>
      <c r="F8" s="19"/>
      <c r="G8" s="19"/>
      <c r="H8" s="17"/>
      <c r="I8" s="19"/>
      <c r="J8" s="17"/>
      <c r="K8" s="17"/>
      <c r="L8" s="17"/>
      <c r="M8" s="19"/>
      <c r="N8" s="19"/>
      <c r="O8" s="19"/>
      <c r="P8" s="19"/>
      <c r="Q8" s="17"/>
      <c r="R8" s="17"/>
      <c r="S8" s="19"/>
      <c r="T8" s="19"/>
      <c r="U8" s="19"/>
      <c r="V8" s="19"/>
      <c r="W8" s="19"/>
      <c r="X8" s="19"/>
    </row>
    <row r="9" spans="1:24" x14ac:dyDescent="0.25">
      <c r="A9" s="19"/>
      <c r="B9" s="19"/>
      <c r="C9" s="19"/>
      <c r="D9" s="19"/>
      <c r="E9" s="17"/>
      <c r="F9" s="19"/>
      <c r="G9" s="19"/>
      <c r="H9" s="17"/>
      <c r="I9" s="19"/>
      <c r="J9" s="17"/>
      <c r="K9" s="17"/>
      <c r="L9" s="17"/>
      <c r="M9" s="19"/>
      <c r="N9" s="19"/>
      <c r="O9" s="19"/>
      <c r="P9" s="19"/>
      <c r="Q9" s="17"/>
      <c r="R9" s="17"/>
      <c r="S9" s="19"/>
      <c r="T9" s="19"/>
      <c r="U9" s="19"/>
      <c r="V9" s="19"/>
      <c r="W9" s="19"/>
      <c r="X9" s="19"/>
    </row>
    <row r="10" spans="1:24" x14ac:dyDescent="0.25">
      <c r="A10" s="19"/>
      <c r="B10" s="19"/>
      <c r="C10" s="19"/>
      <c r="D10" s="19"/>
      <c r="E10" s="17"/>
      <c r="F10" s="19"/>
      <c r="G10" s="19"/>
      <c r="H10" s="17"/>
      <c r="I10" s="19"/>
      <c r="J10" s="17"/>
      <c r="K10" s="17"/>
      <c r="L10" s="17"/>
      <c r="M10" s="19"/>
      <c r="N10" s="19"/>
      <c r="O10" s="19"/>
      <c r="P10" s="19"/>
      <c r="Q10" s="17"/>
      <c r="R10" s="17"/>
      <c r="S10" s="19"/>
      <c r="T10" s="19"/>
      <c r="U10" s="19"/>
      <c r="V10" s="19"/>
      <c r="W10" s="19"/>
      <c r="X10" s="19"/>
    </row>
    <row r="11" spans="1:24" x14ac:dyDescent="0.25">
      <c r="A11" s="19"/>
      <c r="B11" s="19"/>
      <c r="C11" s="19"/>
      <c r="D11" s="19"/>
      <c r="E11" s="17"/>
      <c r="F11" s="19"/>
      <c r="G11" s="19"/>
      <c r="H11" s="17"/>
      <c r="I11" s="19"/>
      <c r="J11" s="17"/>
      <c r="K11" s="17"/>
      <c r="L11" s="17"/>
      <c r="M11" s="19"/>
      <c r="N11" s="19"/>
      <c r="O11" s="19"/>
      <c r="P11" s="19"/>
      <c r="Q11" s="17"/>
      <c r="R11" s="17"/>
      <c r="S11" s="19"/>
      <c r="T11" s="19"/>
      <c r="U11" s="19"/>
      <c r="V11" s="19"/>
      <c r="W11" s="19"/>
      <c r="X11" s="19"/>
    </row>
    <row r="12" spans="1:24" x14ac:dyDescent="0.25">
      <c r="A12" s="19"/>
      <c r="B12" s="19"/>
      <c r="C12" s="19"/>
      <c r="D12" s="19"/>
      <c r="E12" s="17"/>
      <c r="F12" s="19"/>
      <c r="G12" s="19"/>
      <c r="H12" s="17"/>
      <c r="I12" s="19"/>
      <c r="J12" s="17"/>
      <c r="K12" s="17"/>
      <c r="L12" s="17"/>
      <c r="M12" s="19"/>
      <c r="N12" s="19"/>
      <c r="O12" s="19"/>
      <c r="P12" s="19"/>
      <c r="Q12" s="17"/>
      <c r="R12" s="17"/>
      <c r="S12" s="19"/>
      <c r="T12" s="19"/>
      <c r="U12" s="19"/>
      <c r="V12" s="19"/>
      <c r="W12" s="19"/>
      <c r="X12" s="19"/>
    </row>
    <row r="13" spans="1:24" x14ac:dyDescent="0.25">
      <c r="A13" s="19"/>
      <c r="B13" s="19"/>
      <c r="C13" s="19"/>
      <c r="D13" s="19"/>
      <c r="E13" s="17"/>
      <c r="F13" s="19"/>
      <c r="G13" s="19"/>
      <c r="H13" s="17"/>
      <c r="I13" s="19"/>
      <c r="J13" s="17"/>
      <c r="K13" s="17"/>
      <c r="L13" s="17"/>
      <c r="M13" s="19"/>
      <c r="N13" s="19"/>
      <c r="O13" s="19"/>
      <c r="P13" s="19"/>
      <c r="Q13" s="17"/>
      <c r="R13" s="17"/>
      <c r="S13" s="19"/>
      <c r="T13" s="19"/>
      <c r="U13" s="19"/>
      <c r="V13" s="19"/>
      <c r="W13" s="19"/>
      <c r="X13" s="19"/>
    </row>
    <row r="14" spans="1:24" x14ac:dyDescent="0.25">
      <c r="A14" s="19"/>
      <c r="B14" s="19"/>
      <c r="C14" s="19"/>
      <c r="D14" s="19"/>
      <c r="E14" s="17"/>
      <c r="F14" s="19"/>
      <c r="G14" s="19"/>
      <c r="H14" s="17"/>
      <c r="I14" s="19"/>
      <c r="J14" s="17"/>
      <c r="K14" s="17"/>
      <c r="L14" s="17"/>
      <c r="M14" s="19"/>
      <c r="N14" s="19"/>
      <c r="O14" s="19"/>
      <c r="P14" s="19"/>
      <c r="Q14" s="17"/>
      <c r="R14" s="17"/>
      <c r="S14" s="19"/>
      <c r="T14" s="19"/>
      <c r="U14" s="19"/>
      <c r="V14" s="19"/>
      <c r="W14" s="19"/>
      <c r="X14" s="19"/>
    </row>
    <row r="15" spans="1:24" x14ac:dyDescent="0.25">
      <c r="A15" s="19"/>
      <c r="B15" s="19"/>
      <c r="C15" s="19"/>
      <c r="D15" s="19"/>
      <c r="E15" s="17"/>
      <c r="F15" s="19"/>
      <c r="G15" s="19"/>
      <c r="H15" s="17"/>
      <c r="I15" s="19"/>
      <c r="J15" s="17"/>
      <c r="K15" s="17"/>
      <c r="L15" s="17"/>
      <c r="M15" s="19"/>
      <c r="N15" s="19"/>
      <c r="O15" s="19"/>
      <c r="P15" s="19"/>
      <c r="Q15" s="17"/>
      <c r="R15" s="17"/>
      <c r="S15" s="19"/>
      <c r="T15" s="19"/>
      <c r="U15" s="19"/>
      <c r="V15" s="19"/>
      <c r="W15" s="19"/>
      <c r="X15" s="19"/>
    </row>
    <row r="16" spans="1:24" x14ac:dyDescent="0.25">
      <c r="A16" s="19"/>
      <c r="B16" s="19"/>
      <c r="C16" s="19"/>
      <c r="D16" s="19"/>
      <c r="E16" s="17"/>
      <c r="F16" s="19"/>
      <c r="G16" s="19"/>
      <c r="H16" s="17"/>
      <c r="I16" s="19"/>
      <c r="J16" s="17"/>
      <c r="K16" s="17"/>
      <c r="L16" s="17"/>
      <c r="M16" s="19"/>
      <c r="N16" s="19"/>
      <c r="O16" s="19"/>
      <c r="P16" s="19"/>
      <c r="Q16" s="17"/>
      <c r="R16" s="17"/>
      <c r="S16" s="19"/>
      <c r="T16" s="19"/>
      <c r="U16" s="19"/>
      <c r="V16" s="19"/>
      <c r="W16" s="19"/>
      <c r="X16" s="19"/>
    </row>
    <row r="17" spans="1:24" x14ac:dyDescent="0.25">
      <c r="A17" s="19"/>
      <c r="B17" s="19"/>
      <c r="C17" s="19"/>
      <c r="D17" s="19"/>
      <c r="E17" s="17"/>
      <c r="F17" s="19"/>
      <c r="G17" s="19"/>
      <c r="H17" s="17"/>
      <c r="I17" s="19"/>
      <c r="J17" s="17"/>
      <c r="K17" s="17"/>
      <c r="L17" s="17"/>
      <c r="M17" s="19"/>
      <c r="N17" s="19"/>
      <c r="O17" s="19"/>
      <c r="P17" s="19"/>
      <c r="Q17" s="17"/>
      <c r="R17" s="17"/>
      <c r="S17" s="19"/>
      <c r="T17" s="19"/>
      <c r="U17" s="19"/>
      <c r="V17" s="19"/>
      <c r="W17" s="19"/>
      <c r="X17" s="19"/>
    </row>
    <row r="18" spans="1:24" x14ac:dyDescent="0.25">
      <c r="A18" s="19"/>
      <c r="B18" s="19"/>
      <c r="C18" s="19"/>
      <c r="D18" s="19"/>
      <c r="E18" s="17"/>
      <c r="F18" s="19"/>
      <c r="G18" s="19"/>
      <c r="H18" s="17"/>
      <c r="I18" s="19"/>
      <c r="J18" s="17"/>
      <c r="K18" s="17"/>
      <c r="L18" s="17"/>
      <c r="M18" s="19"/>
      <c r="N18" s="19"/>
      <c r="O18" s="19"/>
      <c r="P18" s="19"/>
      <c r="Q18" s="17"/>
      <c r="R18" s="17"/>
      <c r="S18" s="19"/>
      <c r="T18" s="19"/>
      <c r="U18" s="19"/>
      <c r="V18" s="19"/>
      <c r="W18" s="19"/>
      <c r="X18" s="19"/>
    </row>
    <row r="19" spans="1:24" x14ac:dyDescent="0.25">
      <c r="A19" s="19"/>
      <c r="B19" s="19"/>
      <c r="C19" s="19"/>
      <c r="D19" s="19"/>
      <c r="E19" s="17"/>
      <c r="F19" s="19"/>
      <c r="G19" s="19"/>
      <c r="H19" s="17"/>
      <c r="I19" s="19"/>
      <c r="J19" s="17"/>
      <c r="K19" s="17"/>
      <c r="L19" s="17"/>
      <c r="M19" s="19"/>
      <c r="N19" s="19"/>
      <c r="O19" s="19"/>
      <c r="P19" s="19"/>
      <c r="Q19" s="17"/>
      <c r="R19" s="17"/>
      <c r="S19" s="19"/>
      <c r="T19" s="19"/>
      <c r="U19" s="19"/>
      <c r="V19" s="19"/>
      <c r="W19" s="19"/>
      <c r="X19" s="19"/>
    </row>
    <row r="20" spans="1:24" x14ac:dyDescent="0.25">
      <c r="E20" s="17"/>
      <c r="H20" s="17"/>
      <c r="I20" s="19"/>
      <c r="J20" s="17"/>
      <c r="K20" s="17"/>
      <c r="L20" s="17"/>
      <c r="M20" s="19"/>
      <c r="P20" s="19"/>
    </row>
    <row r="21" spans="1:24" x14ac:dyDescent="0.25">
      <c r="E21"/>
      <c r="H21" s="4"/>
      <c r="L21" s="4"/>
    </row>
    <row r="22" spans="1:24" x14ac:dyDescent="0.25">
      <c r="L22" s="4"/>
    </row>
    <row r="30" spans="1:24" x14ac:dyDescent="0.25">
      <c r="H30" s="7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mergeCells count="1">
    <mergeCell ref="A3:XFD3"/>
  </mergeCells>
  <dataValidations count="8">
    <dataValidation type="list" allowBlank="1" showInputMessage="1" showErrorMessage="1" sqref="J2 J4:J20" xr:uid="{00000000-0002-0000-0A00-000000000000}">
      <formula1>israel_abroad</formula1>
    </dataValidation>
    <dataValidation type="list" allowBlank="1" showInputMessage="1" showErrorMessage="1" sqref="P2 P4:P20" xr:uid="{00000000-0002-0000-0A00-000001000000}">
      <formula1>Holding_interest</formula1>
    </dataValidation>
    <dataValidation type="list" allowBlank="1" showInputMessage="1" showErrorMessage="1" sqref="N2 N4:N19" xr:uid="{00000000-0002-0000-0A00-000002000000}">
      <formula1>Underlying_Asset</formula1>
    </dataValidation>
    <dataValidation type="list" allowBlank="1" showInputMessage="1" showErrorMessage="1" sqref="K2 K4:K20" xr:uid="{00000000-0002-0000-0A00-000003000000}">
      <formula1>Country_list</formula1>
    </dataValidation>
    <dataValidation type="list" allowBlank="1" showInputMessage="1" showErrorMessage="1" sqref="E2 E4:E20" xr:uid="{00000000-0002-0000-0A00-000004000000}">
      <formula1>Issuer_Type_TFunds</formula1>
    </dataValidation>
    <dataValidation type="list" allowBlank="1" showInputMessage="1" showErrorMessage="1" sqref="H2 H4:H20" xr:uid="{00000000-0002-0000-0A00-000005000000}">
      <formula1>Security_ID_Number_Type</formula1>
    </dataValidation>
    <dataValidation type="list" allowBlank="1" showInputMessage="1" showErrorMessage="1" sqref="M2 M4:M20" xr:uid="{00000000-0002-0000-0A00-000006000000}">
      <formula1>Industry_Sector</formula1>
    </dataValidation>
    <dataValidation type="list" allowBlank="1" showInputMessage="1" showErrorMessage="1" sqref="L2 L4:L20" xr:uid="{00000000-0002-0000-0A00-000007000000}">
      <formula1>Stock_Exchange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A00-000008000000}">
          <x14:formula1>
            <xm:f>'אפשרויות בחירה'!$C$901:$C$905</xm:f>
          </x14:formula1>
          <xm:sqref>I2 I4:I20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T22"/>
  <sheetViews>
    <sheetView rightToLeft="1" workbookViewId="0">
      <selection sqref="A1:XFD1"/>
    </sheetView>
  </sheetViews>
  <sheetFormatPr defaultColWidth="0" defaultRowHeight="15" x14ac:dyDescent="0.25"/>
  <cols>
    <col min="1" max="1" width="20.28515625" style="2" customWidth="1"/>
    <col min="2" max="4" width="11.42578125" style="2" customWidth="1"/>
    <col min="5" max="5" width="11.5703125" style="4" customWidth="1"/>
    <col min="6" max="6" width="11.42578125" style="2" customWidth="1"/>
    <col min="7" max="7" width="9.28515625" style="2" customWidth="1"/>
    <col min="8" max="8" width="15.42578125" style="2" customWidth="1"/>
    <col min="9" max="9" width="11.42578125" style="2" customWidth="1"/>
    <col min="10" max="10" width="13.28515625" style="2" customWidth="1"/>
    <col min="11" max="12" width="11.42578125" style="2" customWidth="1"/>
    <col min="13" max="13" width="9.140625" style="2" customWidth="1"/>
    <col min="14" max="14" width="7.42578125" style="2" customWidth="1"/>
    <col min="15" max="15" width="14.7109375" style="2" customWidth="1"/>
    <col min="16" max="16" width="11.42578125" style="2" customWidth="1"/>
    <col min="17" max="17" width="12.7109375" style="2" customWidth="1"/>
    <col min="18" max="18" width="13.28515625" style="2" customWidth="1"/>
    <col min="19" max="19" width="15.140625" style="2" customWidth="1"/>
    <col min="20" max="20" width="13.7109375" style="2" customWidth="1"/>
    <col min="21" max="16384" width="9" style="2" hidden="1"/>
  </cols>
  <sheetData>
    <row r="1" spans="1:20" ht="51" customHeight="1" x14ac:dyDescent="0.25">
      <c r="A1" s="141" t="s">
        <v>651</v>
      </c>
      <c r="B1" s="141" t="s">
        <v>0</v>
      </c>
      <c r="C1" s="141" t="s">
        <v>724</v>
      </c>
      <c r="D1" s="141" t="s">
        <v>2</v>
      </c>
      <c r="E1" s="141" t="s">
        <v>740</v>
      </c>
      <c r="F1" s="141" t="s">
        <v>1144</v>
      </c>
      <c r="G1" s="141" t="s">
        <v>29</v>
      </c>
      <c r="H1" s="141" t="s">
        <v>28</v>
      </c>
      <c r="I1" s="141" t="s">
        <v>604</v>
      </c>
      <c r="J1" s="141" t="s">
        <v>605</v>
      </c>
      <c r="K1" s="141" t="s">
        <v>5</v>
      </c>
      <c r="L1" s="141" t="s">
        <v>10</v>
      </c>
      <c r="M1" s="141" t="s">
        <v>606</v>
      </c>
      <c r="N1" s="141" t="s">
        <v>396</v>
      </c>
      <c r="O1" s="141" t="s">
        <v>773</v>
      </c>
      <c r="P1" s="141" t="s">
        <v>11</v>
      </c>
      <c r="Q1" s="141" t="s">
        <v>15</v>
      </c>
      <c r="R1" s="141" t="s">
        <v>1152</v>
      </c>
      <c r="S1" s="141" t="s">
        <v>19</v>
      </c>
      <c r="T1" s="141" t="s">
        <v>30</v>
      </c>
    </row>
    <row r="2" spans="1:20" x14ac:dyDescent="0.25">
      <c r="A2" s="19"/>
      <c r="B2" s="19"/>
      <c r="E2" s="17"/>
      <c r="F2" s="19"/>
      <c r="G2" s="19"/>
      <c r="H2" s="17"/>
      <c r="I2" s="17"/>
      <c r="J2" s="17"/>
      <c r="K2" s="17"/>
      <c r="L2" s="19"/>
      <c r="M2" s="19"/>
      <c r="N2" s="17"/>
      <c r="O2" s="19"/>
      <c r="P2" s="19"/>
      <c r="Q2" s="19"/>
      <c r="R2" s="19"/>
      <c r="S2" s="19"/>
      <c r="T2" s="19"/>
    </row>
    <row r="3" spans="1:20" s="167" customFormat="1" x14ac:dyDescent="0.25">
      <c r="A3" s="167" t="s">
        <v>2346</v>
      </c>
    </row>
    <row r="4" spans="1:20" x14ac:dyDescent="0.25">
      <c r="A4" s="19"/>
      <c r="B4" s="19"/>
      <c r="E4" s="17"/>
      <c r="F4" s="19"/>
      <c r="G4" s="19"/>
      <c r="H4" s="17"/>
      <c r="I4" s="17"/>
      <c r="J4" s="17"/>
      <c r="K4" s="17"/>
      <c r="L4" s="19"/>
      <c r="M4" s="19"/>
      <c r="N4" s="17"/>
      <c r="O4" s="19"/>
      <c r="P4" s="19"/>
      <c r="Q4" s="19"/>
      <c r="R4" s="19"/>
      <c r="S4" s="19"/>
      <c r="T4" s="19"/>
    </row>
    <row r="5" spans="1:20" x14ac:dyDescent="0.25">
      <c r="A5" s="19"/>
      <c r="B5" s="19"/>
      <c r="E5" s="17"/>
      <c r="F5" s="19"/>
      <c r="G5" s="19"/>
      <c r="H5" s="17"/>
      <c r="I5" s="17"/>
      <c r="J5" s="17"/>
      <c r="K5" s="17"/>
      <c r="L5" s="19"/>
      <c r="M5" s="19"/>
      <c r="N5" s="17"/>
      <c r="O5" s="19"/>
      <c r="P5" s="19"/>
      <c r="Q5" s="19"/>
      <c r="R5" s="19"/>
      <c r="S5" s="19"/>
      <c r="T5" s="19"/>
    </row>
    <row r="6" spans="1:20" x14ac:dyDescent="0.25">
      <c r="A6" s="19"/>
      <c r="B6" s="19"/>
      <c r="E6" s="17"/>
      <c r="F6" s="19"/>
      <c r="G6" s="19"/>
      <c r="H6" s="17"/>
      <c r="I6" s="17"/>
      <c r="J6" s="17"/>
      <c r="K6" s="17"/>
      <c r="L6" s="19"/>
      <c r="M6" s="19"/>
      <c r="N6" s="17"/>
      <c r="O6" s="19"/>
      <c r="P6" s="19"/>
      <c r="Q6" s="19"/>
      <c r="R6" s="19"/>
      <c r="S6" s="19"/>
      <c r="T6" s="19"/>
    </row>
    <row r="7" spans="1:20" x14ac:dyDescent="0.25">
      <c r="A7" s="19"/>
      <c r="B7" s="19"/>
      <c r="E7" s="17"/>
      <c r="F7" s="19"/>
      <c r="G7" s="19"/>
      <c r="H7" s="17"/>
      <c r="I7" s="17"/>
      <c r="J7" s="17"/>
      <c r="K7" s="17"/>
      <c r="L7" s="19"/>
      <c r="M7" s="19"/>
      <c r="N7" s="17"/>
      <c r="O7" s="19"/>
      <c r="P7" s="19"/>
      <c r="Q7" s="19"/>
      <c r="R7" s="19"/>
      <c r="S7" s="19"/>
      <c r="T7" s="19"/>
    </row>
    <row r="8" spans="1:20" x14ac:dyDescent="0.25">
      <c r="A8" s="19"/>
      <c r="B8" s="19"/>
      <c r="E8" s="17"/>
      <c r="F8" s="19"/>
      <c r="G8" s="19"/>
      <c r="H8" s="17"/>
      <c r="I8" s="17"/>
      <c r="J8" s="17"/>
      <c r="K8" s="17"/>
      <c r="L8" s="19"/>
      <c r="M8" s="19"/>
      <c r="N8" s="17"/>
      <c r="O8" s="19"/>
      <c r="P8" s="19"/>
      <c r="Q8" s="19"/>
      <c r="R8" s="19"/>
      <c r="S8" s="19"/>
      <c r="T8" s="19"/>
    </row>
    <row r="9" spans="1:20" x14ac:dyDescent="0.25">
      <c r="A9" s="19"/>
      <c r="B9" s="19"/>
      <c r="E9" s="17"/>
      <c r="F9" s="19"/>
      <c r="G9" s="19"/>
      <c r="H9" s="17"/>
      <c r="I9" s="17"/>
      <c r="J9" s="17"/>
      <c r="K9" s="17"/>
      <c r="L9" s="19"/>
      <c r="M9" s="19"/>
      <c r="N9" s="17"/>
      <c r="O9" s="19"/>
      <c r="P9" s="19"/>
      <c r="Q9" s="19"/>
      <c r="R9" s="19"/>
      <c r="S9" s="19"/>
      <c r="T9" s="19"/>
    </row>
    <row r="10" spans="1:20" x14ac:dyDescent="0.25">
      <c r="A10" s="19"/>
      <c r="B10" s="19"/>
      <c r="E10" s="17"/>
      <c r="F10" s="19"/>
      <c r="G10" s="19"/>
      <c r="H10" s="17"/>
      <c r="I10" s="17"/>
      <c r="J10" s="17"/>
      <c r="K10" s="17"/>
      <c r="L10" s="19"/>
      <c r="M10" s="19"/>
      <c r="N10" s="17"/>
      <c r="O10" s="19"/>
      <c r="P10" s="19"/>
      <c r="Q10" s="19"/>
      <c r="R10" s="19"/>
      <c r="S10" s="19"/>
      <c r="T10" s="19"/>
    </row>
    <row r="11" spans="1:20" x14ac:dyDescent="0.25">
      <c r="A11" s="19"/>
      <c r="B11" s="19"/>
      <c r="E11" s="17"/>
      <c r="F11" s="19"/>
      <c r="G11" s="19"/>
      <c r="H11" s="17"/>
      <c r="I11" s="17"/>
      <c r="J11" s="17"/>
      <c r="K11" s="17"/>
      <c r="L11" s="19"/>
      <c r="M11" s="19"/>
      <c r="N11" s="17"/>
      <c r="O11" s="19"/>
      <c r="P11" s="19"/>
      <c r="Q11" s="19"/>
      <c r="R11" s="19"/>
      <c r="S11" s="19"/>
      <c r="T11" s="19"/>
    </row>
    <row r="12" spans="1:20" x14ac:dyDescent="0.25">
      <c r="A12" s="19"/>
      <c r="B12" s="19"/>
      <c r="E12" s="17"/>
      <c r="F12" s="19"/>
      <c r="G12" s="19"/>
      <c r="H12" s="17"/>
      <c r="I12" s="17"/>
      <c r="J12" s="17"/>
      <c r="K12" s="17"/>
      <c r="L12" s="19"/>
      <c r="M12" s="19"/>
      <c r="N12" s="17"/>
      <c r="O12" s="19"/>
      <c r="P12" s="19"/>
      <c r="Q12" s="19"/>
      <c r="R12" s="19"/>
      <c r="S12" s="19"/>
      <c r="T12" s="19"/>
    </row>
    <row r="13" spans="1:20" x14ac:dyDescent="0.25">
      <c r="A13" s="19"/>
      <c r="B13" s="19"/>
      <c r="E13" s="17"/>
      <c r="F13" s="19"/>
      <c r="G13" s="19"/>
      <c r="H13" s="17"/>
      <c r="I13" s="17"/>
      <c r="J13" s="17"/>
      <c r="K13" s="17"/>
      <c r="L13" s="19"/>
      <c r="M13" s="19"/>
      <c r="N13" s="17"/>
      <c r="O13" s="19"/>
      <c r="P13" s="19"/>
      <c r="Q13" s="19"/>
      <c r="R13" s="19"/>
      <c r="S13" s="19"/>
      <c r="T13" s="19"/>
    </row>
    <row r="14" spans="1:20" x14ac:dyDescent="0.25">
      <c r="A14" s="19"/>
      <c r="B14" s="19"/>
      <c r="E14" s="17"/>
      <c r="F14" s="19"/>
      <c r="G14" s="19"/>
      <c r="H14" s="17"/>
      <c r="I14" s="17"/>
      <c r="J14" s="17"/>
      <c r="K14" s="17"/>
      <c r="L14" s="19"/>
      <c r="M14" s="19"/>
      <c r="N14" s="17"/>
      <c r="O14" s="19"/>
      <c r="P14" s="19"/>
      <c r="Q14" s="19"/>
      <c r="R14" s="19"/>
      <c r="S14" s="19"/>
      <c r="T14" s="19"/>
    </row>
    <row r="15" spans="1:20" x14ac:dyDescent="0.25">
      <c r="A15" s="19"/>
      <c r="B15" s="19"/>
      <c r="E15" s="17"/>
      <c r="F15" s="19"/>
      <c r="G15" s="19"/>
      <c r="H15" s="17"/>
      <c r="I15" s="17"/>
      <c r="J15" s="17"/>
      <c r="K15" s="17"/>
      <c r="L15" s="19"/>
      <c r="M15" s="19"/>
      <c r="N15" s="17"/>
      <c r="O15" s="19"/>
      <c r="P15" s="19"/>
      <c r="Q15" s="19"/>
      <c r="R15" s="19"/>
      <c r="S15" s="19"/>
      <c r="T15" s="19"/>
    </row>
    <row r="16" spans="1:20" x14ac:dyDescent="0.25">
      <c r="A16" s="19"/>
      <c r="B16" s="19"/>
      <c r="E16" s="17"/>
      <c r="F16" s="19"/>
      <c r="G16" s="19"/>
      <c r="H16" s="17"/>
      <c r="I16" s="17"/>
      <c r="J16" s="17"/>
      <c r="K16" s="17"/>
      <c r="L16" s="19"/>
      <c r="M16" s="19"/>
      <c r="N16" s="17"/>
      <c r="O16" s="19"/>
      <c r="P16" s="19"/>
      <c r="Q16" s="19"/>
      <c r="R16" s="19"/>
      <c r="S16" s="19"/>
      <c r="T16" s="19"/>
    </row>
    <row r="17" spans="1:20" x14ac:dyDescent="0.25">
      <c r="A17" s="19"/>
      <c r="B17" s="19"/>
      <c r="E17" s="17"/>
      <c r="F17" s="19"/>
      <c r="G17" s="19"/>
      <c r="H17" s="17"/>
      <c r="I17" s="17"/>
      <c r="J17" s="17"/>
      <c r="K17" s="17"/>
      <c r="L17" s="19"/>
      <c r="M17" s="19"/>
      <c r="N17" s="17"/>
      <c r="O17" s="19"/>
      <c r="P17" s="19"/>
      <c r="Q17" s="19"/>
      <c r="R17" s="19"/>
      <c r="S17" s="19"/>
      <c r="T17" s="19"/>
    </row>
    <row r="18" spans="1:20" x14ac:dyDescent="0.25">
      <c r="A18" s="19"/>
      <c r="B18" s="19"/>
      <c r="E18" s="17"/>
      <c r="F18" s="19"/>
      <c r="G18" s="19"/>
      <c r="H18" s="17"/>
      <c r="I18" s="17"/>
      <c r="J18" s="17"/>
      <c r="K18" s="17"/>
      <c r="L18" s="19"/>
      <c r="M18" s="19"/>
      <c r="N18" s="17"/>
      <c r="O18" s="19"/>
      <c r="P18" s="19"/>
      <c r="Q18" s="19"/>
      <c r="R18" s="19"/>
      <c r="S18" s="19"/>
      <c r="T18" s="19"/>
    </row>
    <row r="19" spans="1:20" x14ac:dyDescent="0.25">
      <c r="A19" s="19"/>
      <c r="B19" s="19"/>
      <c r="E19" s="17"/>
      <c r="F19" s="19"/>
      <c r="G19" s="19"/>
      <c r="H19" s="17"/>
      <c r="I19" s="17"/>
      <c r="J19" s="17"/>
      <c r="K19" s="17"/>
      <c r="L19" s="19"/>
      <c r="M19" s="19"/>
      <c r="N19" s="17"/>
      <c r="O19" s="19"/>
      <c r="P19" s="19"/>
      <c r="Q19" s="19"/>
      <c r="R19" s="19"/>
      <c r="S19" s="19"/>
      <c r="T19" s="19"/>
    </row>
    <row r="20" spans="1:20" x14ac:dyDescent="0.25">
      <c r="E20" s="17"/>
      <c r="H20" s="17"/>
      <c r="J20" s="17"/>
      <c r="K20" s="17"/>
      <c r="L20" s="19"/>
      <c r="M20" s="19"/>
    </row>
    <row r="21" spans="1:20" x14ac:dyDescent="0.25">
      <c r="E21"/>
      <c r="H21" s="4"/>
      <c r="K21" s="4"/>
    </row>
    <row r="22" spans="1:20" x14ac:dyDescent="0.25">
      <c r="K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mergeCells count="1">
    <mergeCell ref="A3:XFD3"/>
  </mergeCells>
  <dataValidations count="7">
    <dataValidation type="list" allowBlank="1" showInputMessage="1" showErrorMessage="1" sqref="I2 I4:I19" xr:uid="{00000000-0002-0000-0B00-000000000000}">
      <formula1>israel_abroad</formula1>
    </dataValidation>
    <dataValidation type="list" allowBlank="1" showInputMessage="1" showErrorMessage="1" sqref="M2 M4:M20" xr:uid="{00000000-0002-0000-0B00-000001000000}">
      <formula1>Holding_interest</formula1>
    </dataValidation>
    <dataValidation type="list" allowBlank="1" showInputMessage="1" showErrorMessage="1" sqref="L2 L4:L20" xr:uid="{00000000-0002-0000-0B00-000002000000}">
      <formula1>Underlying_Asset</formula1>
    </dataValidation>
    <dataValidation type="list" allowBlank="1" showInputMessage="1" showErrorMessage="1" sqref="J2 J4:J20" xr:uid="{00000000-0002-0000-0B00-000003000000}">
      <formula1>Country_list</formula1>
    </dataValidation>
    <dataValidation type="list" allowBlank="1" showInputMessage="1" showErrorMessage="1" sqref="E2 E4:E20" xr:uid="{00000000-0002-0000-0B00-000004000000}">
      <formula1>Issuer_Type_TFunds</formula1>
    </dataValidation>
    <dataValidation type="list" allowBlank="1" showInputMessage="1" showErrorMessage="1" sqref="H2 H4:H20" xr:uid="{00000000-0002-0000-0B00-000005000000}">
      <formula1>Security_ID_Number_Type</formula1>
    </dataValidation>
    <dataValidation type="list" allowBlank="1" showInputMessage="1" showErrorMessage="1" sqref="K2 K4:K20" xr:uid="{00000000-0002-0000-0B00-000006000000}">
      <formula1>Stock_Exchange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AB22"/>
  <sheetViews>
    <sheetView rightToLeft="1" workbookViewId="0">
      <selection sqref="A1:XFD1"/>
    </sheetView>
  </sheetViews>
  <sheetFormatPr defaultColWidth="0" defaultRowHeight="15" x14ac:dyDescent="0.25"/>
  <cols>
    <col min="1" max="1" width="21.28515625" style="2" customWidth="1"/>
    <col min="2" max="4" width="11.42578125" style="2" customWidth="1"/>
    <col min="5" max="5" width="14.140625" style="4" customWidth="1"/>
    <col min="6" max="6" width="11.42578125" style="2" customWidth="1"/>
    <col min="7" max="7" width="12.7109375" style="2" customWidth="1"/>
    <col min="8" max="8" width="10.7109375" style="2" customWidth="1"/>
    <col min="9" max="10" width="11.42578125" style="2" customWidth="1"/>
    <col min="11" max="11" width="15.7109375" style="2" customWidth="1"/>
    <col min="12" max="12" width="9.7109375" style="2" customWidth="1"/>
    <col min="13" max="13" width="8.28515625" style="2" customWidth="1"/>
    <col min="14" max="14" width="9.7109375" style="2" customWidth="1"/>
    <col min="15" max="15" width="14.85546875" style="2" customWidth="1"/>
    <col min="16" max="17" width="11.42578125" style="2" customWidth="1"/>
    <col min="18" max="18" width="11.7109375" style="2" customWidth="1"/>
    <col min="19" max="20" width="11.42578125" style="2" customWidth="1"/>
    <col min="21" max="21" width="18.7109375" style="2" customWidth="1"/>
    <col min="22" max="22" width="11.7109375" style="2" customWidth="1"/>
    <col min="23" max="23" width="14.7109375" style="2" customWidth="1"/>
    <col min="24" max="24" width="11.42578125" style="2" customWidth="1"/>
    <col min="25" max="25" width="12.7109375" style="2" customWidth="1"/>
    <col min="26" max="26" width="17.42578125" style="2" customWidth="1"/>
    <col min="27" max="27" width="14.28515625" style="2" customWidth="1"/>
    <col min="28" max="28" width="10.5703125" style="2" customWidth="1"/>
    <col min="29" max="16384" width="9" style="2" hidden="1"/>
  </cols>
  <sheetData>
    <row r="1" spans="1:28" ht="51" customHeight="1" x14ac:dyDescent="0.25">
      <c r="A1" s="141" t="s">
        <v>651</v>
      </c>
      <c r="B1" s="141" t="s">
        <v>0</v>
      </c>
      <c r="C1" s="141" t="s">
        <v>724</v>
      </c>
      <c r="D1" s="141" t="s">
        <v>2</v>
      </c>
      <c r="E1" s="141" t="s">
        <v>740</v>
      </c>
      <c r="F1" s="141" t="s">
        <v>1144</v>
      </c>
      <c r="G1" s="141" t="s">
        <v>29</v>
      </c>
      <c r="H1" s="141" t="s">
        <v>28</v>
      </c>
      <c r="I1" s="141" t="s">
        <v>1</v>
      </c>
      <c r="J1" s="141" t="s">
        <v>604</v>
      </c>
      <c r="K1" s="141" t="s">
        <v>605</v>
      </c>
      <c r="L1" s="141" t="s">
        <v>609</v>
      </c>
      <c r="M1" s="141" t="s">
        <v>5</v>
      </c>
      <c r="N1" s="141" t="s">
        <v>10</v>
      </c>
      <c r="O1" s="141" t="s">
        <v>606</v>
      </c>
      <c r="P1" s="141" t="s">
        <v>13</v>
      </c>
      <c r="Q1" s="141" t="s">
        <v>14</v>
      </c>
      <c r="R1" s="141" t="s">
        <v>621</v>
      </c>
      <c r="S1" s="141" t="s">
        <v>6</v>
      </c>
      <c r="T1" s="141" t="s">
        <v>8</v>
      </c>
      <c r="U1" s="141" t="s">
        <v>1145</v>
      </c>
      <c r="V1" s="141" t="s">
        <v>396</v>
      </c>
      <c r="W1" s="141" t="s">
        <v>773</v>
      </c>
      <c r="X1" s="141" t="s">
        <v>11</v>
      </c>
      <c r="Y1" s="141" t="s">
        <v>15</v>
      </c>
      <c r="Z1" s="141" t="s">
        <v>1152</v>
      </c>
      <c r="AA1" s="141" t="s">
        <v>19</v>
      </c>
      <c r="AB1" s="141" t="s">
        <v>30</v>
      </c>
    </row>
    <row r="2" spans="1:28" x14ac:dyDescent="0.25">
      <c r="A2" s="19"/>
      <c r="B2" s="19"/>
      <c r="C2" s="19"/>
      <c r="D2" s="19"/>
      <c r="E2" s="17"/>
      <c r="F2" s="19"/>
      <c r="G2" s="19"/>
      <c r="H2" s="17"/>
      <c r="I2" s="19"/>
      <c r="J2" s="17"/>
      <c r="K2" s="17"/>
      <c r="L2" s="19"/>
      <c r="M2" s="17"/>
      <c r="N2" s="19"/>
      <c r="O2" s="19"/>
      <c r="P2" s="19"/>
      <c r="Q2" s="19"/>
      <c r="R2" s="19"/>
      <c r="S2" s="19"/>
      <c r="T2" s="19"/>
      <c r="U2" s="19"/>
      <c r="V2" s="17"/>
      <c r="W2" s="19"/>
      <c r="X2" s="19"/>
      <c r="Y2" s="19"/>
      <c r="Z2" s="19"/>
      <c r="AA2" s="19"/>
      <c r="AB2" s="19"/>
    </row>
    <row r="3" spans="1:28" s="167" customFormat="1" x14ac:dyDescent="0.25">
      <c r="A3" s="167" t="s">
        <v>2346</v>
      </c>
    </row>
    <row r="4" spans="1:28" x14ac:dyDescent="0.25">
      <c r="A4" s="19"/>
      <c r="B4" s="19"/>
      <c r="C4" s="19"/>
      <c r="D4" s="19"/>
      <c r="E4" s="17"/>
      <c r="F4" s="19"/>
      <c r="G4" s="19"/>
      <c r="H4" s="17"/>
      <c r="I4" s="19"/>
      <c r="J4" s="17"/>
      <c r="K4" s="17"/>
      <c r="L4" s="19"/>
      <c r="M4" s="17"/>
      <c r="N4" s="19"/>
      <c r="O4" s="19"/>
      <c r="P4" s="19"/>
      <c r="Q4" s="19"/>
      <c r="R4" s="19"/>
      <c r="S4" s="19"/>
      <c r="T4" s="19"/>
      <c r="U4" s="19"/>
      <c r="V4" s="17"/>
      <c r="W4" s="19"/>
      <c r="X4" s="19"/>
      <c r="Y4" s="19"/>
      <c r="Z4" s="19"/>
      <c r="AA4" s="19"/>
      <c r="AB4" s="19"/>
    </row>
    <row r="5" spans="1:28" x14ac:dyDescent="0.25">
      <c r="A5" s="19"/>
      <c r="B5" s="19"/>
      <c r="C5" s="19"/>
      <c r="D5" s="19"/>
      <c r="E5" s="17"/>
      <c r="F5" s="19"/>
      <c r="G5" s="19"/>
      <c r="H5" s="17"/>
      <c r="I5" s="19"/>
      <c r="J5" s="17"/>
      <c r="K5" s="17"/>
      <c r="L5" s="19"/>
      <c r="M5" s="17"/>
      <c r="N5" s="19"/>
      <c r="O5" s="19"/>
      <c r="P5" s="19"/>
      <c r="Q5" s="19"/>
      <c r="R5" s="19"/>
      <c r="S5" s="19"/>
      <c r="T5" s="19"/>
      <c r="U5" s="19"/>
      <c r="V5" s="17"/>
      <c r="W5" s="19"/>
      <c r="X5" s="19"/>
      <c r="Y5" s="19"/>
      <c r="Z5" s="19"/>
      <c r="AA5" s="19"/>
      <c r="AB5" s="19"/>
    </row>
    <row r="6" spans="1:28" x14ac:dyDescent="0.25">
      <c r="A6" s="19"/>
      <c r="B6" s="19"/>
      <c r="C6" s="19"/>
      <c r="D6" s="19"/>
      <c r="E6" s="17"/>
      <c r="F6" s="19"/>
      <c r="G6" s="19"/>
      <c r="H6" s="17"/>
      <c r="I6" s="19"/>
      <c r="J6" s="17"/>
      <c r="K6" s="17"/>
      <c r="L6" s="19"/>
      <c r="M6" s="17"/>
      <c r="N6" s="19"/>
      <c r="O6" s="19"/>
      <c r="P6" s="19"/>
      <c r="Q6" s="19"/>
      <c r="R6" s="19"/>
      <c r="S6" s="19"/>
      <c r="T6" s="19"/>
      <c r="U6" s="19"/>
      <c r="V6" s="17"/>
      <c r="W6" s="19"/>
      <c r="X6" s="19"/>
      <c r="Y6" s="19"/>
      <c r="Z6" s="19"/>
      <c r="AA6" s="19"/>
      <c r="AB6" s="19"/>
    </row>
    <row r="7" spans="1:28" x14ac:dyDescent="0.25">
      <c r="A7" s="19"/>
      <c r="B7" s="19"/>
      <c r="C7" s="19"/>
      <c r="D7" s="19"/>
      <c r="E7" s="17"/>
      <c r="F7" s="19"/>
      <c r="G7" s="19"/>
      <c r="H7" s="17"/>
      <c r="I7" s="19"/>
      <c r="J7" s="17"/>
      <c r="K7" s="17"/>
      <c r="L7" s="19"/>
      <c r="M7" s="17"/>
      <c r="N7" s="19"/>
      <c r="O7" s="19"/>
      <c r="P7" s="19"/>
      <c r="Q7" s="19"/>
      <c r="R7" s="19"/>
      <c r="S7" s="19"/>
      <c r="T7" s="19"/>
      <c r="U7" s="19"/>
      <c r="V7" s="17"/>
      <c r="W7" s="19"/>
      <c r="X7" s="19"/>
      <c r="Y7" s="19"/>
      <c r="Z7" s="19"/>
      <c r="AA7" s="19"/>
      <c r="AB7" s="19"/>
    </row>
    <row r="8" spans="1:28" x14ac:dyDescent="0.25">
      <c r="A8" s="19"/>
      <c r="B8" s="19"/>
      <c r="C8" s="19"/>
      <c r="D8" s="19"/>
      <c r="E8" s="17"/>
      <c r="F8" s="19"/>
      <c r="G8" s="19"/>
      <c r="H8" s="17"/>
      <c r="I8" s="19"/>
      <c r="J8" s="17"/>
      <c r="K8" s="17"/>
      <c r="L8" s="19"/>
      <c r="M8" s="17"/>
      <c r="N8" s="19"/>
      <c r="O8" s="19"/>
      <c r="P8" s="19"/>
      <c r="Q8" s="19"/>
      <c r="R8" s="19"/>
      <c r="S8" s="19"/>
      <c r="T8" s="19"/>
      <c r="U8" s="19"/>
      <c r="V8" s="17"/>
      <c r="W8" s="19"/>
      <c r="X8" s="19"/>
      <c r="Y8" s="19"/>
      <c r="Z8" s="19"/>
      <c r="AA8" s="19"/>
      <c r="AB8" s="19"/>
    </row>
    <row r="9" spans="1:28" x14ac:dyDescent="0.25">
      <c r="A9" s="19"/>
      <c r="B9" s="19"/>
      <c r="C9" s="19"/>
      <c r="D9" s="19"/>
      <c r="E9" s="17"/>
      <c r="F9" s="19"/>
      <c r="G9" s="19"/>
      <c r="H9" s="17"/>
      <c r="I9" s="19"/>
      <c r="J9" s="17"/>
      <c r="K9" s="17"/>
      <c r="L9" s="19"/>
      <c r="M9" s="17"/>
      <c r="N9" s="19"/>
      <c r="O9" s="19"/>
      <c r="P9" s="19"/>
      <c r="Q9" s="19"/>
      <c r="R9" s="19"/>
      <c r="S9" s="19"/>
      <c r="T9" s="19"/>
      <c r="U9" s="19"/>
      <c r="V9" s="17"/>
      <c r="W9" s="19"/>
      <c r="X9" s="19"/>
      <c r="Y9" s="19"/>
      <c r="Z9" s="19"/>
      <c r="AA9" s="19"/>
      <c r="AB9" s="19"/>
    </row>
    <row r="10" spans="1:28" x14ac:dyDescent="0.25">
      <c r="A10" s="19"/>
      <c r="B10" s="19"/>
      <c r="C10" s="19"/>
      <c r="D10" s="19"/>
      <c r="E10" s="17"/>
      <c r="F10" s="19"/>
      <c r="G10" s="19"/>
      <c r="H10" s="17"/>
      <c r="I10" s="19"/>
      <c r="J10" s="17"/>
      <c r="K10" s="17"/>
      <c r="L10" s="19"/>
      <c r="M10" s="17"/>
      <c r="N10" s="19"/>
      <c r="O10" s="19"/>
      <c r="P10" s="19"/>
      <c r="Q10" s="19"/>
      <c r="R10" s="19"/>
      <c r="S10" s="19"/>
      <c r="T10" s="19"/>
      <c r="U10" s="19"/>
      <c r="V10" s="17"/>
      <c r="W10" s="19"/>
      <c r="X10" s="19"/>
      <c r="Y10" s="19"/>
      <c r="Z10" s="19"/>
      <c r="AA10" s="19"/>
      <c r="AB10" s="19"/>
    </row>
    <row r="11" spans="1:28" x14ac:dyDescent="0.25">
      <c r="A11" s="19"/>
      <c r="B11" s="19"/>
      <c r="C11" s="19"/>
      <c r="D11" s="19"/>
      <c r="E11" s="17"/>
      <c r="F11" s="19"/>
      <c r="G11" s="19"/>
      <c r="H11" s="17"/>
      <c r="I11" s="19"/>
      <c r="J11" s="17"/>
      <c r="K11" s="17"/>
      <c r="L11" s="19"/>
      <c r="M11" s="17"/>
      <c r="N11" s="19"/>
      <c r="O11" s="19"/>
      <c r="P11" s="19"/>
      <c r="Q11" s="19"/>
      <c r="R11" s="19"/>
      <c r="S11" s="19"/>
      <c r="T11" s="19"/>
      <c r="U11" s="19"/>
      <c r="V11" s="17"/>
      <c r="W11" s="19"/>
      <c r="X11" s="19"/>
      <c r="Y11" s="19"/>
      <c r="Z11" s="19"/>
      <c r="AA11" s="19"/>
      <c r="AB11" s="19"/>
    </row>
    <row r="12" spans="1:28" x14ac:dyDescent="0.25">
      <c r="A12" s="19"/>
      <c r="B12" s="19"/>
      <c r="C12" s="19"/>
      <c r="D12" s="19"/>
      <c r="E12" s="17"/>
      <c r="F12" s="19"/>
      <c r="G12" s="19"/>
      <c r="H12" s="17"/>
      <c r="I12" s="19"/>
      <c r="J12" s="17"/>
      <c r="K12" s="17"/>
      <c r="L12" s="19"/>
      <c r="M12" s="17"/>
      <c r="N12" s="19"/>
      <c r="O12" s="19"/>
      <c r="P12" s="19"/>
      <c r="Q12" s="19"/>
      <c r="R12" s="19"/>
      <c r="S12" s="19"/>
      <c r="T12" s="19"/>
      <c r="U12" s="19"/>
      <c r="V12" s="17"/>
      <c r="W12" s="19"/>
      <c r="X12" s="19"/>
      <c r="Y12" s="19"/>
      <c r="Z12" s="19"/>
      <c r="AA12" s="19"/>
      <c r="AB12" s="19"/>
    </row>
    <row r="13" spans="1:28" x14ac:dyDescent="0.25">
      <c r="A13" s="19"/>
      <c r="B13" s="19"/>
      <c r="C13" s="19"/>
      <c r="D13" s="19"/>
      <c r="E13" s="17"/>
      <c r="F13" s="19"/>
      <c r="G13" s="19"/>
      <c r="H13" s="17"/>
      <c r="I13" s="19"/>
      <c r="J13" s="17"/>
      <c r="K13" s="17"/>
      <c r="L13" s="19"/>
      <c r="M13" s="17"/>
      <c r="N13" s="19"/>
      <c r="O13" s="19"/>
      <c r="P13" s="19"/>
      <c r="Q13" s="19"/>
      <c r="R13" s="19"/>
      <c r="S13" s="19"/>
      <c r="T13" s="19"/>
      <c r="U13" s="19"/>
      <c r="V13" s="17"/>
      <c r="W13" s="19"/>
      <c r="X13" s="19"/>
      <c r="Y13" s="19"/>
      <c r="Z13" s="19"/>
      <c r="AA13" s="19"/>
      <c r="AB13" s="19"/>
    </row>
    <row r="14" spans="1:28" x14ac:dyDescent="0.25">
      <c r="A14" s="19"/>
      <c r="B14" s="19"/>
      <c r="C14" s="19"/>
      <c r="D14" s="19"/>
      <c r="E14" s="17"/>
      <c r="F14" s="19"/>
      <c r="G14" s="19"/>
      <c r="H14" s="17"/>
      <c r="I14" s="19"/>
      <c r="J14" s="17"/>
      <c r="K14" s="17"/>
      <c r="L14" s="19"/>
      <c r="M14" s="17"/>
      <c r="N14" s="19"/>
      <c r="O14" s="19"/>
      <c r="P14" s="19"/>
      <c r="Q14" s="19"/>
      <c r="R14" s="19"/>
      <c r="S14" s="19"/>
      <c r="T14" s="19"/>
      <c r="U14" s="19"/>
      <c r="V14" s="17"/>
      <c r="W14" s="19"/>
      <c r="X14" s="19"/>
      <c r="Y14" s="19"/>
      <c r="Z14" s="19"/>
      <c r="AA14" s="19"/>
      <c r="AB14" s="19"/>
    </row>
    <row r="15" spans="1:28" x14ac:dyDescent="0.25">
      <c r="A15" s="19"/>
      <c r="B15" s="19"/>
      <c r="C15" s="19"/>
      <c r="D15" s="19"/>
      <c r="E15" s="17"/>
      <c r="F15" s="19"/>
      <c r="G15" s="19"/>
      <c r="H15" s="17"/>
      <c r="I15" s="19"/>
      <c r="J15" s="17"/>
      <c r="K15" s="17"/>
      <c r="L15" s="19"/>
      <c r="M15" s="17"/>
      <c r="N15" s="19"/>
      <c r="O15" s="19"/>
      <c r="P15" s="19"/>
      <c r="Q15" s="19"/>
      <c r="R15" s="19"/>
      <c r="S15" s="19"/>
      <c r="T15" s="19"/>
      <c r="U15" s="19"/>
      <c r="V15" s="17"/>
      <c r="W15" s="19"/>
      <c r="X15" s="19"/>
      <c r="Y15" s="19"/>
      <c r="Z15" s="19"/>
      <c r="AA15" s="19"/>
      <c r="AB15" s="19"/>
    </row>
    <row r="16" spans="1:28" x14ac:dyDescent="0.25">
      <c r="A16" s="19"/>
      <c r="B16" s="19"/>
      <c r="C16" s="19"/>
      <c r="D16" s="19"/>
      <c r="E16" s="17"/>
      <c r="F16" s="19"/>
      <c r="G16" s="19"/>
      <c r="H16" s="17"/>
      <c r="I16" s="19"/>
      <c r="J16" s="17"/>
      <c r="K16" s="17"/>
      <c r="L16" s="19"/>
      <c r="M16" s="17"/>
      <c r="N16" s="19"/>
      <c r="O16" s="19"/>
      <c r="P16" s="19"/>
      <c r="Q16" s="19"/>
      <c r="R16" s="19"/>
      <c r="S16" s="19"/>
      <c r="T16" s="19"/>
      <c r="U16" s="19"/>
      <c r="V16" s="17"/>
      <c r="W16" s="19"/>
      <c r="X16" s="19"/>
      <c r="Y16" s="19"/>
      <c r="Z16" s="19"/>
      <c r="AA16" s="19"/>
      <c r="AB16" s="19"/>
    </row>
    <row r="17" spans="1:28" x14ac:dyDescent="0.25">
      <c r="A17" s="19"/>
      <c r="B17" s="19"/>
      <c r="C17" s="19"/>
      <c r="D17" s="19"/>
      <c r="E17" s="17"/>
      <c r="F17" s="19"/>
      <c r="G17" s="19"/>
      <c r="H17" s="17"/>
      <c r="I17" s="19"/>
      <c r="J17" s="17"/>
      <c r="K17" s="17"/>
      <c r="L17" s="19"/>
      <c r="M17" s="17"/>
      <c r="N17" s="19"/>
      <c r="O17" s="19"/>
      <c r="P17" s="19"/>
      <c r="Q17" s="19"/>
      <c r="R17" s="19"/>
      <c r="S17" s="19"/>
      <c r="T17" s="19"/>
      <c r="U17" s="19"/>
      <c r="V17" s="17"/>
      <c r="W17" s="19"/>
      <c r="X17" s="19"/>
      <c r="Y17" s="19"/>
      <c r="Z17" s="19"/>
      <c r="AA17" s="19"/>
      <c r="AB17" s="19"/>
    </row>
    <row r="18" spans="1:28" x14ac:dyDescent="0.25">
      <c r="A18" s="19"/>
      <c r="B18" s="19"/>
      <c r="C18" s="19"/>
      <c r="D18" s="19"/>
      <c r="E18" s="17"/>
      <c r="F18" s="19"/>
      <c r="G18" s="19"/>
      <c r="H18" s="17"/>
      <c r="I18" s="19"/>
      <c r="J18" s="17"/>
      <c r="K18" s="17"/>
      <c r="L18" s="19"/>
      <c r="M18" s="17"/>
      <c r="N18" s="19"/>
      <c r="O18" s="19"/>
      <c r="P18" s="19"/>
      <c r="Q18" s="19"/>
      <c r="R18" s="19"/>
      <c r="S18" s="19"/>
      <c r="T18" s="19"/>
      <c r="U18" s="19"/>
      <c r="V18" s="17"/>
      <c r="W18" s="19"/>
      <c r="X18" s="19"/>
      <c r="Y18" s="19"/>
      <c r="Z18" s="19"/>
      <c r="AA18" s="19"/>
      <c r="AB18" s="19"/>
    </row>
    <row r="19" spans="1:28" x14ac:dyDescent="0.25">
      <c r="A19" s="19"/>
      <c r="B19" s="19"/>
      <c r="C19" s="19"/>
      <c r="D19" s="19"/>
      <c r="E19" s="17"/>
      <c r="F19" s="19"/>
      <c r="G19" s="19"/>
      <c r="H19" s="17"/>
      <c r="I19" s="19"/>
      <c r="J19" s="17"/>
      <c r="K19" s="17"/>
      <c r="L19" s="19"/>
      <c r="M19" s="17"/>
      <c r="N19" s="19"/>
      <c r="O19" s="19"/>
      <c r="P19" s="19"/>
      <c r="Q19" s="19"/>
      <c r="R19" s="19"/>
      <c r="S19" s="19"/>
      <c r="T19" s="19"/>
      <c r="U19" s="19"/>
      <c r="V19" s="17"/>
      <c r="W19" s="19"/>
      <c r="X19" s="19"/>
      <c r="Y19" s="19"/>
      <c r="Z19" s="19"/>
      <c r="AA19" s="19"/>
      <c r="AB19" s="19"/>
    </row>
    <row r="20" spans="1:28" x14ac:dyDescent="0.25">
      <c r="E20" s="17"/>
      <c r="H20" s="17"/>
      <c r="I20" s="19"/>
      <c r="J20" s="17"/>
      <c r="K20" s="17"/>
      <c r="L20" s="19"/>
      <c r="M20" s="17"/>
      <c r="N20" s="19"/>
      <c r="O20" s="19"/>
      <c r="T20" s="19"/>
      <c r="U20" s="19"/>
    </row>
    <row r="21" spans="1:28" x14ac:dyDescent="0.25">
      <c r="E21"/>
      <c r="H21" s="4"/>
      <c r="M21" s="4"/>
      <c r="N21" s="19"/>
    </row>
    <row r="22" spans="1:28" x14ac:dyDescent="0.25">
      <c r="M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mergeCells count="1">
    <mergeCell ref="A3:XFD3"/>
  </mergeCells>
  <dataValidations count="10">
    <dataValidation type="list" allowBlank="1" showInputMessage="1" showErrorMessage="1" sqref="J2 J4:J20" xr:uid="{00000000-0002-0000-0C00-000000000000}">
      <formula1>israel_abroad</formula1>
    </dataValidation>
    <dataValidation type="list" allowBlank="1" showInputMessage="1" showErrorMessage="1" sqref="O2 O4:O20" xr:uid="{00000000-0002-0000-0C00-000001000000}">
      <formula1>Holding_interest</formula1>
    </dataValidation>
    <dataValidation type="list" allowBlank="1" showInputMessage="1" showErrorMessage="1" sqref="U2 U4:U20" xr:uid="{00000000-0002-0000-0C00-000002000000}">
      <formula1>What_is_rated</formula1>
    </dataValidation>
    <dataValidation type="list" allowBlank="1" showInputMessage="1" showErrorMessage="1" sqref="T2 T4:T20" xr:uid="{00000000-0002-0000-0C00-000003000000}">
      <formula1>Rating_Agency</formula1>
    </dataValidation>
    <dataValidation type="list" allowBlank="1" showInputMessage="1" showErrorMessage="1" sqref="K2 K4:K20" xr:uid="{00000000-0002-0000-0C00-000004000000}">
      <formula1>Country_list</formula1>
    </dataValidation>
    <dataValidation type="list" allowBlank="1" showInputMessage="1" showErrorMessage="1" sqref="E2 E4:E20" xr:uid="{00000000-0002-0000-0C00-000005000000}">
      <formula1>Issuer_Type_TFunds</formula1>
    </dataValidation>
    <dataValidation type="list" allowBlank="1" showInputMessage="1" showErrorMessage="1" sqref="N2 N4:N21" xr:uid="{00000000-0002-0000-0C00-000006000000}">
      <formula1>Underlying_Asset_Structured</formula1>
    </dataValidation>
    <dataValidation type="list" allowBlank="1" showInputMessage="1" showErrorMessage="1" sqref="H2 H4:H20" xr:uid="{00000000-0002-0000-0C00-000007000000}">
      <formula1>Security_ID_Number_Type</formula1>
    </dataValidation>
    <dataValidation type="list" allowBlank="1" showInputMessage="1" showErrorMessage="1" sqref="L2 L4:L20" xr:uid="{00000000-0002-0000-0C00-000008000000}">
      <formula1>Tradeable_Status</formula1>
    </dataValidation>
    <dataValidation type="list" allowBlank="1" showInputMessage="1" showErrorMessage="1" sqref="M2 M4:M20" xr:uid="{00000000-0002-0000-0C00-000009000000}">
      <formula1>Stock_Exchange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C00-00000A000000}">
          <x14:formula1>
            <xm:f>'אפשרויות בחירה'!$C$906:$C$911</xm:f>
          </x14:formula1>
          <xm:sqref>I2 I4:I20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Y21"/>
  <sheetViews>
    <sheetView rightToLeft="1" workbookViewId="0">
      <selection sqref="A1:XFD1"/>
    </sheetView>
  </sheetViews>
  <sheetFormatPr defaultColWidth="0" defaultRowHeight="15" x14ac:dyDescent="0.25"/>
  <cols>
    <col min="1" max="1" width="17.42578125" customWidth="1"/>
    <col min="2" max="4" width="11.42578125" customWidth="1"/>
    <col min="5" max="5" width="12.7109375" customWidth="1"/>
    <col min="6" max="6" width="13" customWidth="1"/>
    <col min="7" max="8" width="11.42578125" customWidth="1"/>
    <col min="9" max="9" width="13.140625" style="2" customWidth="1"/>
    <col min="10" max="10" width="11.7109375" customWidth="1"/>
    <col min="11" max="11" width="11.42578125" customWidth="1"/>
    <col min="12" max="12" width="9.42578125" customWidth="1"/>
    <col min="13" max="13" width="11.7109375" customWidth="1"/>
    <col min="14" max="16" width="11.42578125" customWidth="1"/>
    <col min="17" max="17" width="11.7109375" customWidth="1"/>
    <col min="18" max="18" width="14.7109375" customWidth="1"/>
    <col min="19" max="19" width="11.42578125" customWidth="1"/>
    <col min="20" max="20" width="12.7109375" customWidth="1"/>
    <col min="21" max="21" width="12.28515625" customWidth="1"/>
    <col min="22" max="22" width="14.42578125" customWidth="1"/>
    <col min="23" max="23" width="13.42578125" customWidth="1"/>
    <col min="24" max="24" width="13.28515625" style="2" customWidth="1"/>
    <col min="25" max="25" width="13.42578125" customWidth="1"/>
    <col min="26" max="16384" width="9" hidden="1"/>
  </cols>
  <sheetData>
    <row r="1" spans="1:25" ht="51" customHeight="1" x14ac:dyDescent="0.25">
      <c r="A1" s="141" t="s">
        <v>651</v>
      </c>
      <c r="B1" s="141" t="s">
        <v>0</v>
      </c>
      <c r="C1" s="141" t="s">
        <v>724</v>
      </c>
      <c r="D1" s="141" t="s">
        <v>1144</v>
      </c>
      <c r="E1" s="141" t="s">
        <v>29</v>
      </c>
      <c r="F1" s="141" t="s">
        <v>28</v>
      </c>
      <c r="G1" s="141" t="s">
        <v>1</v>
      </c>
      <c r="H1" s="141" t="s">
        <v>604</v>
      </c>
      <c r="I1" s="141" t="s">
        <v>605</v>
      </c>
      <c r="J1" s="141" t="s">
        <v>12</v>
      </c>
      <c r="K1" s="141" t="s">
        <v>6</v>
      </c>
      <c r="L1" s="141" t="s">
        <v>8</v>
      </c>
      <c r="M1" s="141" t="s">
        <v>396</v>
      </c>
      <c r="N1" s="141" t="s">
        <v>13</v>
      </c>
      <c r="O1" s="141" t="s">
        <v>421</v>
      </c>
      <c r="P1" s="141" t="s">
        <v>14</v>
      </c>
      <c r="Q1" s="141" t="s">
        <v>621</v>
      </c>
      <c r="R1" s="141" t="s">
        <v>773</v>
      </c>
      <c r="S1" s="141" t="s">
        <v>11</v>
      </c>
      <c r="T1" s="141" t="s">
        <v>15</v>
      </c>
      <c r="U1" s="141" t="s">
        <v>1152</v>
      </c>
      <c r="V1" s="141" t="s">
        <v>1153</v>
      </c>
      <c r="W1" s="141" t="s">
        <v>26</v>
      </c>
      <c r="X1" s="141" t="s">
        <v>19</v>
      </c>
      <c r="Y1" s="141" t="s">
        <v>30</v>
      </c>
    </row>
    <row r="2" spans="1:25" x14ac:dyDescent="0.25">
      <c r="A2" s="19"/>
      <c r="B2" s="19"/>
      <c r="C2" s="19"/>
      <c r="D2" s="19"/>
      <c r="E2" s="19"/>
      <c r="F2" s="19"/>
      <c r="G2" s="19"/>
      <c r="H2" s="17"/>
      <c r="I2" s="17"/>
      <c r="J2" s="19"/>
      <c r="K2" s="24"/>
      <c r="L2" s="19"/>
      <c r="M2" s="17"/>
      <c r="N2" s="19"/>
      <c r="O2" s="19"/>
      <c r="P2" s="19"/>
      <c r="Q2" s="19"/>
      <c r="R2" s="19"/>
      <c r="S2" s="19"/>
      <c r="T2" s="19"/>
      <c r="U2" s="19"/>
      <c r="V2" s="19"/>
      <c r="W2" s="17"/>
      <c r="X2" s="19"/>
      <c r="Y2" s="19"/>
    </row>
    <row r="3" spans="1:25" s="167" customFormat="1" x14ac:dyDescent="0.25">
      <c r="A3" s="167" t="s">
        <v>2346</v>
      </c>
    </row>
    <row r="4" spans="1:25" x14ac:dyDescent="0.25">
      <c r="A4" s="19"/>
      <c r="B4" s="19"/>
      <c r="C4" s="19"/>
      <c r="D4" s="19"/>
      <c r="E4" s="19"/>
      <c r="F4" s="19"/>
      <c r="G4" s="19"/>
      <c r="H4" s="17"/>
      <c r="I4" s="17"/>
      <c r="J4" s="19"/>
      <c r="K4" s="19"/>
      <c r="L4" s="19"/>
      <c r="M4" s="17"/>
      <c r="N4" s="19"/>
      <c r="O4" s="19"/>
      <c r="P4" s="19"/>
      <c r="Q4" s="19"/>
      <c r="R4" s="19"/>
      <c r="S4" s="19"/>
      <c r="T4" s="19"/>
      <c r="U4" s="19"/>
      <c r="V4" s="19"/>
      <c r="W4" s="17"/>
      <c r="X4" s="19"/>
      <c r="Y4" s="19"/>
    </row>
    <row r="5" spans="1:25" x14ac:dyDescent="0.25">
      <c r="A5" s="19"/>
      <c r="B5" s="19"/>
      <c r="C5" s="19"/>
      <c r="D5" s="19"/>
      <c r="E5" s="19"/>
      <c r="F5" s="19"/>
      <c r="G5" s="19"/>
      <c r="H5" s="17"/>
      <c r="I5" s="17"/>
      <c r="J5" s="19"/>
      <c r="K5" s="17"/>
      <c r="L5" s="19"/>
      <c r="N5" s="19"/>
      <c r="O5" s="19"/>
      <c r="P5" s="17"/>
      <c r="Q5" s="17"/>
      <c r="R5" s="19"/>
      <c r="T5" s="19"/>
      <c r="U5" s="19"/>
      <c r="V5" s="19"/>
      <c r="W5" s="19"/>
      <c r="X5" s="19"/>
      <c r="Y5" s="19"/>
    </row>
    <row r="6" spans="1:25" x14ac:dyDescent="0.25">
      <c r="A6" s="19"/>
      <c r="B6" s="19"/>
      <c r="C6" s="19"/>
      <c r="D6" s="19"/>
      <c r="E6" s="19"/>
      <c r="F6" s="19"/>
      <c r="G6" s="19"/>
      <c r="H6" s="17"/>
      <c r="I6" s="17"/>
      <c r="J6" s="19"/>
      <c r="K6" s="19"/>
      <c r="L6" s="19"/>
      <c r="M6" s="17"/>
      <c r="N6" s="19"/>
      <c r="O6" s="19"/>
      <c r="P6" s="19"/>
      <c r="Q6" s="19"/>
      <c r="R6" s="19"/>
      <c r="S6" s="19"/>
      <c r="T6" s="19"/>
      <c r="U6" s="19"/>
      <c r="V6" s="19"/>
      <c r="W6" s="17"/>
      <c r="X6" s="19"/>
      <c r="Y6" s="19"/>
    </row>
    <row r="7" spans="1:25" x14ac:dyDescent="0.25">
      <c r="A7" s="19"/>
      <c r="B7" s="19"/>
      <c r="C7" s="19"/>
      <c r="D7" s="19"/>
      <c r="E7" s="19"/>
      <c r="F7" s="19"/>
      <c r="G7" s="19"/>
      <c r="H7" s="17"/>
      <c r="I7" s="17"/>
      <c r="J7" s="19"/>
      <c r="K7" s="19"/>
      <c r="L7" s="19"/>
      <c r="M7" s="17"/>
      <c r="N7" s="19"/>
      <c r="O7" s="19"/>
      <c r="P7" s="19"/>
      <c r="Q7" s="19"/>
      <c r="R7" s="19"/>
      <c r="S7" s="19"/>
      <c r="T7" s="19"/>
      <c r="U7" s="19"/>
      <c r="V7" s="19"/>
      <c r="W7" s="17"/>
      <c r="X7" s="19"/>
      <c r="Y7" s="19"/>
    </row>
    <row r="8" spans="1:25" x14ac:dyDescent="0.25">
      <c r="A8" s="19"/>
      <c r="B8" s="19"/>
      <c r="C8" s="19"/>
      <c r="D8" s="19"/>
      <c r="E8" s="19"/>
      <c r="F8" s="19"/>
      <c r="G8" s="19"/>
      <c r="H8" s="17"/>
      <c r="I8" s="17"/>
      <c r="J8" s="19"/>
      <c r="K8" s="19"/>
      <c r="L8" s="19"/>
      <c r="M8" s="17"/>
      <c r="N8" s="19"/>
      <c r="O8" s="19"/>
      <c r="P8" s="19"/>
      <c r="Q8" s="19"/>
      <c r="R8" s="19"/>
      <c r="S8" s="19"/>
      <c r="T8" s="19"/>
      <c r="U8" s="19"/>
      <c r="V8" s="19"/>
      <c r="W8" s="17"/>
      <c r="X8" s="19"/>
      <c r="Y8" s="19"/>
    </row>
    <row r="9" spans="1:25" x14ac:dyDescent="0.25">
      <c r="A9" s="19"/>
      <c r="B9" s="19"/>
      <c r="C9" s="19"/>
      <c r="D9" s="19"/>
      <c r="E9" s="19"/>
      <c r="F9" s="19"/>
      <c r="G9" s="19"/>
      <c r="H9" s="17"/>
      <c r="I9" s="17"/>
      <c r="J9" s="19"/>
      <c r="K9" s="19"/>
      <c r="L9" s="19"/>
      <c r="M9" s="17"/>
      <c r="N9" s="19"/>
      <c r="O9" s="19"/>
      <c r="P9" s="19"/>
      <c r="Q9" s="19"/>
      <c r="R9" s="19"/>
      <c r="S9" s="19"/>
      <c r="T9" s="19"/>
      <c r="U9" s="19"/>
      <c r="V9" s="19"/>
      <c r="W9" s="17"/>
      <c r="X9" s="19"/>
      <c r="Y9" s="19"/>
    </row>
    <row r="10" spans="1:25" x14ac:dyDescent="0.25">
      <c r="A10" s="19"/>
      <c r="B10" s="19"/>
      <c r="C10" s="19"/>
      <c r="D10" s="19"/>
      <c r="E10" s="19"/>
      <c r="F10" s="19"/>
      <c r="G10" s="19"/>
      <c r="H10" s="17"/>
      <c r="I10" s="17"/>
      <c r="J10" s="19"/>
      <c r="K10" s="19"/>
      <c r="L10" s="19"/>
      <c r="M10" s="17"/>
      <c r="N10" s="19"/>
      <c r="O10" s="19"/>
      <c r="P10" s="19"/>
      <c r="Q10" s="19"/>
      <c r="R10" s="19"/>
      <c r="S10" s="19"/>
      <c r="T10" s="19"/>
      <c r="U10" s="19"/>
      <c r="V10" s="19"/>
      <c r="W10" s="17"/>
      <c r="X10" s="19"/>
      <c r="Y10" s="19"/>
    </row>
    <row r="11" spans="1:25" x14ac:dyDescent="0.25">
      <c r="A11" s="19"/>
      <c r="B11" s="19"/>
      <c r="C11" s="19"/>
      <c r="D11" s="19"/>
      <c r="E11" s="19"/>
      <c r="F11" s="19"/>
      <c r="G11" s="19"/>
      <c r="H11" s="17"/>
      <c r="I11" s="17"/>
      <c r="J11" s="19"/>
      <c r="K11" s="19"/>
      <c r="L11" s="19"/>
      <c r="M11" s="17"/>
      <c r="N11" s="19"/>
      <c r="O11" s="19"/>
      <c r="P11" s="19"/>
      <c r="Q11" s="19"/>
      <c r="R11" s="19"/>
      <c r="S11" s="19"/>
      <c r="T11" s="19"/>
      <c r="U11" s="19"/>
      <c r="V11" s="19"/>
      <c r="W11" s="17"/>
      <c r="X11" s="19"/>
      <c r="Y11" s="19"/>
    </row>
    <row r="12" spans="1:25" x14ac:dyDescent="0.25">
      <c r="A12" s="19"/>
      <c r="B12" s="19"/>
      <c r="C12" s="19"/>
      <c r="D12" s="19"/>
      <c r="E12" s="19"/>
      <c r="F12" s="19"/>
      <c r="G12" s="19"/>
      <c r="H12" s="17"/>
      <c r="I12" s="17"/>
      <c r="J12" s="19"/>
      <c r="K12" s="19"/>
      <c r="L12" s="19"/>
      <c r="M12" s="17"/>
      <c r="N12" s="19"/>
      <c r="O12" s="19"/>
      <c r="P12" s="19"/>
      <c r="Q12" s="19"/>
      <c r="R12" s="19"/>
      <c r="S12" s="19"/>
      <c r="T12" s="19"/>
      <c r="U12" s="19"/>
      <c r="V12" s="19"/>
      <c r="W12" s="17"/>
      <c r="X12" s="19"/>
      <c r="Y12" s="19"/>
    </row>
    <row r="13" spans="1:25" x14ac:dyDescent="0.25">
      <c r="A13" s="19"/>
      <c r="B13" s="19"/>
      <c r="C13" s="19"/>
      <c r="D13" s="19"/>
      <c r="E13" s="19"/>
      <c r="F13" s="19"/>
      <c r="G13" s="19"/>
      <c r="H13" s="17"/>
      <c r="I13" s="17"/>
      <c r="J13" s="19"/>
      <c r="K13" s="19"/>
      <c r="L13" s="19"/>
      <c r="M13" s="17"/>
      <c r="N13" s="19"/>
      <c r="O13" s="19"/>
      <c r="P13" s="19"/>
      <c r="Q13" s="19"/>
      <c r="R13" s="19"/>
      <c r="S13" s="19"/>
      <c r="T13" s="19"/>
      <c r="U13" s="19"/>
      <c r="V13" s="19"/>
      <c r="W13" s="17"/>
      <c r="X13" s="19"/>
      <c r="Y13" s="19"/>
    </row>
    <row r="14" spans="1:25" x14ac:dyDescent="0.25">
      <c r="A14" s="19"/>
      <c r="B14" s="19"/>
      <c r="C14" s="19"/>
      <c r="D14" s="19"/>
      <c r="E14" s="19"/>
      <c r="F14" s="19"/>
      <c r="G14" s="19"/>
      <c r="H14" s="17"/>
      <c r="I14" s="17"/>
      <c r="J14" s="19"/>
      <c r="K14" s="19"/>
      <c r="L14" s="19"/>
      <c r="M14" s="17"/>
      <c r="N14" s="19"/>
      <c r="O14" s="19"/>
      <c r="P14" s="19"/>
      <c r="Q14" s="19"/>
      <c r="R14" s="19"/>
      <c r="S14" s="19"/>
      <c r="T14" s="19"/>
      <c r="U14" s="19"/>
      <c r="V14" s="19"/>
      <c r="W14" s="17"/>
      <c r="X14" s="19"/>
      <c r="Y14" s="19"/>
    </row>
    <row r="15" spans="1:25" x14ac:dyDescent="0.25">
      <c r="A15" s="19"/>
      <c r="B15" s="19"/>
      <c r="C15" s="19"/>
      <c r="D15" s="19"/>
      <c r="E15" s="19"/>
      <c r="F15" s="19"/>
      <c r="G15" s="19"/>
      <c r="H15" s="17"/>
      <c r="I15" s="17"/>
      <c r="J15" s="19"/>
      <c r="K15" s="19"/>
      <c r="L15" s="19"/>
      <c r="M15" s="17"/>
      <c r="N15" s="19"/>
      <c r="O15" s="19"/>
      <c r="P15" s="19"/>
      <c r="Q15" s="19"/>
      <c r="R15" s="19"/>
      <c r="S15" s="19"/>
      <c r="T15" s="19"/>
      <c r="U15" s="19"/>
      <c r="V15" s="19"/>
      <c r="W15" s="17"/>
      <c r="X15" s="19"/>
      <c r="Y15" s="19"/>
    </row>
    <row r="16" spans="1:25" x14ac:dyDescent="0.25">
      <c r="A16" s="19"/>
      <c r="B16" s="19"/>
      <c r="C16" s="19"/>
      <c r="D16" s="19"/>
      <c r="E16" s="19"/>
      <c r="F16" s="19"/>
      <c r="G16" s="19"/>
      <c r="H16" s="17"/>
      <c r="I16" s="17"/>
      <c r="J16" s="19"/>
      <c r="K16" s="19"/>
      <c r="L16" s="19"/>
      <c r="M16" s="17"/>
      <c r="N16" s="19"/>
      <c r="O16" s="19"/>
      <c r="P16" s="19"/>
      <c r="Q16" s="19"/>
      <c r="R16" s="19"/>
      <c r="S16" s="19"/>
      <c r="T16" s="19"/>
      <c r="U16" s="19"/>
      <c r="V16" s="19"/>
      <c r="W16" s="17"/>
      <c r="X16" s="19"/>
      <c r="Y16" s="19"/>
    </row>
    <row r="17" spans="1:25" x14ac:dyDescent="0.25">
      <c r="A17" s="19"/>
      <c r="B17" s="19"/>
      <c r="C17" s="19"/>
      <c r="D17" s="19"/>
      <c r="E17" s="19"/>
      <c r="F17" s="19"/>
      <c r="G17" s="19"/>
      <c r="H17" s="17"/>
      <c r="I17" s="17"/>
      <c r="J17" s="19"/>
      <c r="K17" s="19"/>
      <c r="L17" s="19"/>
      <c r="M17" s="17"/>
      <c r="N17" s="19"/>
      <c r="O17" s="19"/>
      <c r="P17" s="19"/>
      <c r="Q17" s="19"/>
      <c r="R17" s="19"/>
      <c r="S17" s="19"/>
      <c r="T17" s="19"/>
      <c r="U17" s="19"/>
      <c r="V17" s="19"/>
      <c r="W17" s="17"/>
      <c r="X17" s="19"/>
      <c r="Y17" s="19"/>
    </row>
    <row r="18" spans="1:25" x14ac:dyDescent="0.25">
      <c r="A18" s="19"/>
      <c r="B18" s="19"/>
      <c r="C18" s="19"/>
      <c r="D18" s="19"/>
      <c r="E18" s="19"/>
      <c r="F18" s="19"/>
      <c r="G18" s="19"/>
      <c r="H18" s="17"/>
      <c r="I18" s="17"/>
      <c r="J18" s="19"/>
      <c r="K18" s="19"/>
      <c r="L18" s="19"/>
      <c r="M18" s="17"/>
      <c r="N18" s="19"/>
      <c r="O18" s="19"/>
      <c r="P18" s="19"/>
      <c r="Q18" s="19"/>
      <c r="R18" s="19"/>
      <c r="S18" s="19"/>
      <c r="T18" s="19"/>
      <c r="U18" s="19"/>
      <c r="V18" s="19"/>
      <c r="W18" s="17"/>
      <c r="X18" s="19"/>
      <c r="Y18" s="19"/>
    </row>
    <row r="19" spans="1:25" x14ac:dyDescent="0.25">
      <c r="A19" s="19"/>
      <c r="B19" s="19"/>
      <c r="C19" s="19"/>
      <c r="D19" s="19"/>
      <c r="E19" s="19"/>
      <c r="F19" s="19"/>
      <c r="G19" s="19"/>
      <c r="H19" s="17"/>
      <c r="I19" s="17"/>
      <c r="J19" s="19"/>
      <c r="K19" s="19"/>
      <c r="L19" s="19"/>
      <c r="M19" s="17"/>
      <c r="N19" s="19"/>
      <c r="O19" s="19"/>
      <c r="P19" s="19"/>
      <c r="Q19" s="19"/>
      <c r="R19" s="19"/>
      <c r="S19" s="19"/>
      <c r="T19" s="19"/>
      <c r="U19" s="19"/>
      <c r="V19" s="19"/>
      <c r="W19" s="17"/>
      <c r="X19" s="19"/>
      <c r="Y19" s="19"/>
    </row>
    <row r="20" spans="1:25" x14ac:dyDescent="0.25">
      <c r="F20" s="19"/>
      <c r="G20" s="19"/>
      <c r="H20" s="17"/>
      <c r="I20" s="17"/>
      <c r="L20" s="19"/>
      <c r="W20" s="17"/>
    </row>
    <row r="21" spans="1:25" x14ac:dyDescent="0.25">
      <c r="I21"/>
      <c r="X2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mergeCells count="1">
    <mergeCell ref="A3:XFD3"/>
  </mergeCells>
  <dataValidations count="9">
    <dataValidation type="list" allowBlank="1" showInputMessage="1" showErrorMessage="1" sqref="W6:W20 W2 W4" xr:uid="{00000000-0002-0000-0D00-000000000000}">
      <formula1>In_the_books</formula1>
    </dataValidation>
    <dataValidation type="list" allowBlank="1" showInputMessage="1" showErrorMessage="1" sqref="Y5" xr:uid="{00000000-0002-0000-0D00-000001000000}">
      <formula1>Info_Provider</formula1>
    </dataValidation>
    <dataValidation type="list" allowBlank="1" showInputMessage="1" showErrorMessage="1" sqref="K5 H2 H4:H20" xr:uid="{00000000-0002-0000-0D00-000002000000}">
      <formula1>israel_abroad</formula1>
    </dataValidation>
    <dataValidation type="list" allowBlank="1" showInputMessage="1" showErrorMessage="1" sqref="O5 L2 L4:L20" xr:uid="{00000000-0002-0000-0D00-000003000000}">
      <formula1>Rating_Agency</formula1>
    </dataValidation>
    <dataValidation type="list" allowBlank="1" showInputMessage="1" showErrorMessage="1" sqref="P5" xr:uid="{00000000-0002-0000-0D00-000004000000}">
      <formula1>Currency</formula1>
    </dataValidation>
    <dataValidation type="list" allowBlank="1" showInputMessage="1" showErrorMessage="1" sqref="Q5" xr:uid="{00000000-0002-0000-0D00-000005000000}">
      <formula1>Currency_Abbreviation</formula1>
    </dataValidation>
    <dataValidation type="list" allowBlank="1" showInputMessage="1" showErrorMessage="1" sqref="I2 I4:I20" xr:uid="{00000000-0002-0000-0D00-000007000000}">
      <formula1>Country_list</formula1>
    </dataValidation>
    <dataValidation type="list" allowBlank="1" showInputMessage="1" showErrorMessage="1" sqref="F2 F4:F20" xr:uid="{00000000-0002-0000-0D00-000008000000}">
      <formula1>Type_of_Security_ID_Fund</formula1>
    </dataValidation>
    <dataValidation type="list" allowBlank="1" showInputMessage="1" showErrorMessage="1" sqref="J5" xr:uid="{00000000-0002-0000-0D00-000006000000}">
      <formula1>#REF!</formula1>
    </dataValidation>
  </dataValidations>
  <pageMargins left="0.7" right="0.7" top="0.75" bottom="0.75" header="0.3" footer="0.3"/>
  <pageSetup paperSize="9" orientation="portrait" verticalDpi="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D00-000009000000}">
          <x14:formula1>
            <xm:f>'אפשרויות בחירה'!$C$912:$C$919</xm:f>
          </x14:formula1>
          <xm:sqref>G2 G4:G20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R89"/>
  <sheetViews>
    <sheetView rightToLeft="1" zoomScale="85" zoomScaleNormal="85" workbookViewId="0">
      <selection sqref="A1:XFD1"/>
    </sheetView>
  </sheetViews>
  <sheetFormatPr defaultColWidth="0" defaultRowHeight="15" x14ac:dyDescent="0.25"/>
  <cols>
    <col min="1" max="1" width="21" style="2" customWidth="1"/>
    <col min="2" max="4" width="11.42578125" style="2" customWidth="1"/>
    <col min="5" max="5" width="13.28515625" style="2" customWidth="1"/>
    <col min="6" max="6" width="12.28515625" style="2" customWidth="1"/>
    <col min="7" max="7" width="11.42578125" style="2" customWidth="1"/>
    <col min="8" max="8" width="11.42578125" customWidth="1"/>
    <col min="9" max="10" width="11.42578125" style="2" customWidth="1"/>
    <col min="11" max="11" width="11.7109375" style="2" customWidth="1"/>
    <col min="12" max="12" width="15" style="2" customWidth="1"/>
    <col min="13" max="13" width="13.42578125" style="2" customWidth="1"/>
    <col min="14" max="14" width="16.7109375" style="2" customWidth="1"/>
    <col min="15" max="15" width="16.42578125" style="2" customWidth="1"/>
    <col min="16" max="16" width="15.7109375" customWidth="1"/>
    <col min="17" max="17" width="21.42578125" style="2" customWidth="1"/>
    <col min="18" max="18" width="20.28515625" style="2" customWidth="1"/>
    <col min="19" max="16384" width="9" style="2" hidden="1"/>
  </cols>
  <sheetData>
    <row r="1" spans="1:18" ht="51" customHeight="1" x14ac:dyDescent="0.25">
      <c r="A1" s="141" t="s">
        <v>651</v>
      </c>
      <c r="B1" s="141" t="s">
        <v>0</v>
      </c>
      <c r="C1" s="141" t="s">
        <v>1</v>
      </c>
      <c r="D1" s="141" t="s">
        <v>1144</v>
      </c>
      <c r="E1" s="141" t="s">
        <v>29</v>
      </c>
      <c r="F1" s="141" t="s">
        <v>12</v>
      </c>
      <c r="G1" s="141" t="s">
        <v>13</v>
      </c>
      <c r="H1" s="141" t="s">
        <v>282</v>
      </c>
      <c r="I1" s="141" t="s">
        <v>421</v>
      </c>
      <c r="J1" s="141" t="s">
        <v>14</v>
      </c>
      <c r="K1" s="141" t="s">
        <v>621</v>
      </c>
      <c r="L1" s="141" t="s">
        <v>773</v>
      </c>
      <c r="M1" s="141" t="s">
        <v>15</v>
      </c>
      <c r="N1" s="141" t="s">
        <v>1152</v>
      </c>
      <c r="O1" s="141" t="s">
        <v>1153</v>
      </c>
      <c r="P1" s="141" t="s">
        <v>26</v>
      </c>
      <c r="Q1" s="141" t="s">
        <v>19</v>
      </c>
      <c r="R1" s="141" t="s">
        <v>30</v>
      </c>
    </row>
    <row r="2" spans="1:18" x14ac:dyDescent="0.25">
      <c r="A2" t="s">
        <v>1213</v>
      </c>
      <c r="B2" t="s">
        <v>1213</v>
      </c>
      <c r="C2" t="s">
        <v>1659</v>
      </c>
      <c r="D2" t="s">
        <v>1660</v>
      </c>
      <c r="E2" t="s">
        <v>1661</v>
      </c>
      <c r="F2" t="s">
        <v>1662</v>
      </c>
      <c r="G2" s="120">
        <v>1.605</v>
      </c>
      <c r="H2" t="s">
        <v>229</v>
      </c>
      <c r="I2" t="s">
        <v>1663</v>
      </c>
      <c r="J2" s="126">
        <v>4.8000000000000001E-2</v>
      </c>
      <c r="K2" s="126">
        <v>1.763E-2</v>
      </c>
      <c r="L2" s="120">
        <v>110922000</v>
      </c>
      <c r="M2" s="120">
        <v>128.292</v>
      </c>
      <c r="N2" s="120">
        <v>142303.823</v>
      </c>
      <c r="O2" s="24"/>
      <c r="P2" s="17"/>
      <c r="Q2" s="126">
        <v>3.4869999999999998E-2</v>
      </c>
      <c r="R2" s="126">
        <v>1.174E-2</v>
      </c>
    </row>
    <row r="3" spans="1:18" x14ac:dyDescent="0.25">
      <c r="A3" t="s">
        <v>1213</v>
      </c>
      <c r="B3" t="s">
        <v>1213</v>
      </c>
      <c r="C3" t="s">
        <v>1659</v>
      </c>
      <c r="D3" t="s">
        <v>1664</v>
      </c>
      <c r="E3" t="s">
        <v>1665</v>
      </c>
      <c r="F3" t="s">
        <v>1666</v>
      </c>
      <c r="G3" s="120">
        <v>7.218</v>
      </c>
      <c r="H3" t="s">
        <v>229</v>
      </c>
      <c r="I3" t="s">
        <v>1667</v>
      </c>
      <c r="J3" s="126">
        <v>4.8000000000000001E-2</v>
      </c>
      <c r="K3" s="126">
        <v>1.711E-2</v>
      </c>
      <c r="L3" s="120">
        <v>82298000</v>
      </c>
      <c r="M3" s="120">
        <v>147.34200000000001</v>
      </c>
      <c r="N3" s="120">
        <v>121259.269</v>
      </c>
      <c r="O3" s="24"/>
      <c r="P3" s="17"/>
      <c r="Q3" s="126">
        <v>2.972E-2</v>
      </c>
      <c r="R3" s="126">
        <v>1.001E-2</v>
      </c>
    </row>
    <row r="4" spans="1:18" x14ac:dyDescent="0.25">
      <c r="A4" t="s">
        <v>1213</v>
      </c>
      <c r="B4" t="s">
        <v>1213</v>
      </c>
      <c r="C4" t="s">
        <v>1659</v>
      </c>
      <c r="D4" t="s">
        <v>1668</v>
      </c>
      <c r="E4" t="s">
        <v>1669</v>
      </c>
      <c r="F4" t="s">
        <v>1670</v>
      </c>
      <c r="G4" s="120">
        <v>3.7970000000000002</v>
      </c>
      <c r="H4" t="s">
        <v>229</v>
      </c>
      <c r="I4" t="s">
        <v>1671</v>
      </c>
      <c r="J4" s="126">
        <v>4.8000000000000001E-2</v>
      </c>
      <c r="K4" s="126">
        <v>1.7250000000000001E-2</v>
      </c>
      <c r="L4" s="120">
        <v>86388000</v>
      </c>
      <c r="M4" s="120">
        <v>135.59700000000001</v>
      </c>
      <c r="N4" s="120">
        <v>117139.463</v>
      </c>
      <c r="O4" s="24"/>
      <c r="P4" s="17"/>
      <c r="Q4" s="126">
        <v>2.8709999999999999E-2</v>
      </c>
      <c r="R4" s="126">
        <v>9.6699999999999998E-3</v>
      </c>
    </row>
    <row r="5" spans="1:18" x14ac:dyDescent="0.25">
      <c r="A5" t="s">
        <v>1213</v>
      </c>
      <c r="B5" t="s">
        <v>1213</v>
      </c>
      <c r="C5" t="s">
        <v>1659</v>
      </c>
      <c r="D5" t="s">
        <v>1672</v>
      </c>
      <c r="E5" t="s">
        <v>1673</v>
      </c>
      <c r="F5" t="s">
        <v>1674</v>
      </c>
      <c r="G5" s="120">
        <v>8.0129999999999999</v>
      </c>
      <c r="H5" t="s">
        <v>229</v>
      </c>
      <c r="I5" t="s">
        <v>1675</v>
      </c>
      <c r="J5" s="126">
        <v>4.8000000000000001E-2</v>
      </c>
      <c r="K5" s="126">
        <v>1.7309999999999999E-2</v>
      </c>
      <c r="L5" s="120">
        <v>75448000</v>
      </c>
      <c r="M5" s="120">
        <v>151.256</v>
      </c>
      <c r="N5" s="120">
        <v>114119.32</v>
      </c>
      <c r="O5" s="24"/>
      <c r="P5" s="24"/>
      <c r="Q5" s="126">
        <v>2.7969999999999998E-2</v>
      </c>
      <c r="R5" s="126">
        <v>9.4199999999999996E-3</v>
      </c>
    </row>
    <row r="6" spans="1:18" x14ac:dyDescent="0.25">
      <c r="A6" t="s">
        <v>1213</v>
      </c>
      <c r="B6" t="s">
        <v>1213</v>
      </c>
      <c r="C6" t="s">
        <v>1659</v>
      </c>
      <c r="D6" t="s">
        <v>1676</v>
      </c>
      <c r="E6" t="s">
        <v>1677</v>
      </c>
      <c r="F6" t="s">
        <v>1678</v>
      </c>
      <c r="G6" s="120">
        <v>3.1960000000000002</v>
      </c>
      <c r="H6" t="s">
        <v>229</v>
      </c>
      <c r="I6" t="s">
        <v>1679</v>
      </c>
      <c r="J6" s="126">
        <v>4.8000000000000001E-2</v>
      </c>
      <c r="K6" s="126">
        <v>1.729E-2</v>
      </c>
      <c r="L6" s="120">
        <v>84041000</v>
      </c>
      <c r="M6" s="120">
        <v>130.65600000000001</v>
      </c>
      <c r="N6" s="120">
        <v>109804.208</v>
      </c>
      <c r="O6" s="24"/>
      <c r="P6" s="17"/>
      <c r="Q6" s="126">
        <v>2.691E-2</v>
      </c>
      <c r="R6" s="126">
        <v>9.0600000000000003E-3</v>
      </c>
    </row>
    <row r="7" spans="1:18" x14ac:dyDescent="0.25">
      <c r="A7" t="s">
        <v>1213</v>
      </c>
      <c r="B7" t="s">
        <v>1213</v>
      </c>
      <c r="C7" t="s">
        <v>1659</v>
      </c>
      <c r="D7" t="s">
        <v>1680</v>
      </c>
      <c r="E7" t="s">
        <v>1681</v>
      </c>
      <c r="F7" t="s">
        <v>1682</v>
      </c>
      <c r="G7" s="120">
        <v>5.7309999999999999</v>
      </c>
      <c r="H7" t="s">
        <v>229</v>
      </c>
      <c r="I7" t="s">
        <v>1683</v>
      </c>
      <c r="J7" s="126">
        <v>4.8000000000000001E-2</v>
      </c>
      <c r="K7" s="126">
        <v>1.6799999999999999E-2</v>
      </c>
      <c r="L7" s="120">
        <v>75728000</v>
      </c>
      <c r="M7" s="120">
        <v>144.36199999999999</v>
      </c>
      <c r="N7" s="120">
        <v>109322.739</v>
      </c>
      <c r="O7" s="24"/>
      <c r="P7" s="17"/>
      <c r="Q7" s="126">
        <v>2.6790000000000001E-2</v>
      </c>
      <c r="R7" s="126">
        <v>9.0200000000000002E-3</v>
      </c>
    </row>
    <row r="8" spans="1:18" x14ac:dyDescent="0.25">
      <c r="A8" t="s">
        <v>1213</v>
      </c>
      <c r="B8" t="s">
        <v>1213</v>
      </c>
      <c r="C8" t="s">
        <v>1659</v>
      </c>
      <c r="D8" t="s">
        <v>1684</v>
      </c>
      <c r="E8" t="s">
        <v>1685</v>
      </c>
      <c r="F8" t="s">
        <v>1686</v>
      </c>
      <c r="G8" s="120">
        <v>3.548</v>
      </c>
      <c r="H8" t="s">
        <v>229</v>
      </c>
      <c r="I8" t="s">
        <v>1687</v>
      </c>
      <c r="J8" s="126">
        <v>4.8000000000000001E-2</v>
      </c>
      <c r="K8" s="126">
        <v>1.7270000000000001E-2</v>
      </c>
      <c r="L8" s="120">
        <v>77619000</v>
      </c>
      <c r="M8" s="120">
        <v>132.41200000000001</v>
      </c>
      <c r="N8" s="120">
        <v>102776.49800000001</v>
      </c>
      <c r="O8" s="24"/>
      <c r="P8" s="17"/>
      <c r="Q8" s="126">
        <v>2.5190000000000001E-2</v>
      </c>
      <c r="R8" s="126">
        <v>8.4799999999999997E-3</v>
      </c>
    </row>
    <row r="9" spans="1:18" x14ac:dyDescent="0.25">
      <c r="A9" t="s">
        <v>1213</v>
      </c>
      <c r="B9" t="s">
        <v>1213</v>
      </c>
      <c r="C9" t="s">
        <v>1659</v>
      </c>
      <c r="D9" t="s">
        <v>1688</v>
      </c>
      <c r="E9" t="s">
        <v>1689</v>
      </c>
      <c r="F9" t="s">
        <v>1690</v>
      </c>
      <c r="G9" s="120">
        <v>4.9450000000000003</v>
      </c>
      <c r="H9" t="s">
        <v>229</v>
      </c>
      <c r="I9" t="s">
        <v>1691</v>
      </c>
      <c r="J9" s="126">
        <v>4.8000000000000001E-2</v>
      </c>
      <c r="K9" s="126">
        <v>1.6670000000000001E-2</v>
      </c>
      <c r="L9" s="120">
        <v>66006000</v>
      </c>
      <c r="M9" s="120">
        <v>140.899</v>
      </c>
      <c r="N9" s="120">
        <v>93001.930999999997</v>
      </c>
      <c r="O9" s="24"/>
      <c r="P9" s="17"/>
      <c r="Q9" s="126">
        <v>2.2790000000000001E-2</v>
      </c>
      <c r="R9" s="126">
        <v>7.6699999999999997E-3</v>
      </c>
    </row>
    <row r="10" spans="1:18" x14ac:dyDescent="0.25">
      <c r="A10" t="s">
        <v>1213</v>
      </c>
      <c r="B10" t="s">
        <v>1213</v>
      </c>
      <c r="C10" t="s">
        <v>1659</v>
      </c>
      <c r="D10" t="s">
        <v>1692</v>
      </c>
      <c r="E10" t="s">
        <v>1693</v>
      </c>
      <c r="F10" t="s">
        <v>1694</v>
      </c>
      <c r="G10" s="120">
        <v>1.768</v>
      </c>
      <c r="H10" t="s">
        <v>229</v>
      </c>
      <c r="I10" t="s">
        <v>1695</v>
      </c>
      <c r="J10" s="126">
        <v>4.8000000000000001E-2</v>
      </c>
      <c r="K10" s="126">
        <v>1.8409999999999999E-2</v>
      </c>
      <c r="L10" s="120">
        <v>69132000</v>
      </c>
      <c r="M10" s="120">
        <v>126.58</v>
      </c>
      <c r="N10" s="120">
        <v>87507.267000000007</v>
      </c>
      <c r="O10" s="24"/>
      <c r="P10" s="17"/>
      <c r="Q10" s="126">
        <v>2.1440000000000001E-2</v>
      </c>
      <c r="R10" s="126">
        <v>7.2199999999999999E-3</v>
      </c>
    </row>
    <row r="11" spans="1:18" x14ac:dyDescent="0.25">
      <c r="A11" t="s">
        <v>1213</v>
      </c>
      <c r="B11" t="s">
        <v>1213</v>
      </c>
      <c r="C11" t="s">
        <v>1659</v>
      </c>
      <c r="D11" t="s">
        <v>1696</v>
      </c>
      <c r="E11" t="s">
        <v>1697</v>
      </c>
      <c r="F11" t="s">
        <v>1698</v>
      </c>
      <c r="G11" s="120">
        <v>8.6199999999999992</v>
      </c>
      <c r="H11" t="s">
        <v>229</v>
      </c>
      <c r="I11" t="s">
        <v>1267</v>
      </c>
      <c r="J11" s="126">
        <v>4.8000000000000001E-2</v>
      </c>
      <c r="K11" s="126">
        <v>1.7420000000000001E-2</v>
      </c>
      <c r="L11" s="120">
        <v>50270000</v>
      </c>
      <c r="M11" s="120">
        <v>152.00700000000001</v>
      </c>
      <c r="N11" s="120">
        <v>76413.899000000005</v>
      </c>
      <c r="O11" s="24"/>
      <c r="P11" s="17"/>
      <c r="Q11" s="126">
        <v>1.873E-2</v>
      </c>
      <c r="R11" s="126">
        <v>6.3099999999999996E-3</v>
      </c>
    </row>
    <row r="12" spans="1:18" x14ac:dyDescent="0.25">
      <c r="A12" t="s">
        <v>1213</v>
      </c>
      <c r="B12" t="s">
        <v>1213</v>
      </c>
      <c r="C12" t="s">
        <v>1659</v>
      </c>
      <c r="D12" t="s">
        <v>1699</v>
      </c>
      <c r="E12" t="s">
        <v>1700</v>
      </c>
      <c r="F12" t="s">
        <v>1701</v>
      </c>
      <c r="G12" s="120">
        <v>3.294</v>
      </c>
      <c r="H12" t="s">
        <v>229</v>
      </c>
      <c r="I12" t="s">
        <v>1702</v>
      </c>
      <c r="J12" s="126">
        <v>4.8000000000000001E-2</v>
      </c>
      <c r="K12" s="126">
        <v>1.7299999999999999E-2</v>
      </c>
      <c r="L12" s="120">
        <v>57209000</v>
      </c>
      <c r="M12" s="120">
        <v>132.58699999999999</v>
      </c>
      <c r="N12" s="120">
        <v>75851.868000000002</v>
      </c>
      <c r="O12" s="24"/>
      <c r="P12" s="17"/>
      <c r="Q12" s="126">
        <v>1.8589999999999999E-2</v>
      </c>
      <c r="R12" s="126">
        <v>6.2599999999999999E-3</v>
      </c>
    </row>
    <row r="13" spans="1:18" x14ac:dyDescent="0.25">
      <c r="A13" t="s">
        <v>1213</v>
      </c>
      <c r="B13" t="s">
        <v>1213</v>
      </c>
      <c r="C13" t="s">
        <v>1659</v>
      </c>
      <c r="D13" t="s">
        <v>1703</v>
      </c>
      <c r="E13" t="s">
        <v>1704</v>
      </c>
      <c r="F13" t="s">
        <v>1705</v>
      </c>
      <c r="G13" s="120">
        <v>3.38</v>
      </c>
      <c r="H13" t="s">
        <v>229</v>
      </c>
      <c r="I13" t="s">
        <v>1706</v>
      </c>
      <c r="J13" s="126">
        <v>4.8000000000000001E-2</v>
      </c>
      <c r="K13" s="126">
        <v>1.7260000000000001E-2</v>
      </c>
      <c r="L13" s="120">
        <v>56827000</v>
      </c>
      <c r="M13" s="120">
        <v>132.279</v>
      </c>
      <c r="N13" s="120">
        <v>75170.205000000002</v>
      </c>
      <c r="O13" s="24"/>
      <c r="P13" s="17"/>
      <c r="Q13" s="126">
        <v>1.8419999999999999E-2</v>
      </c>
      <c r="R13" s="126">
        <v>6.1999999999999998E-3</v>
      </c>
    </row>
    <row r="14" spans="1:18" x14ac:dyDescent="0.25">
      <c r="A14" t="s">
        <v>1213</v>
      </c>
      <c r="B14" t="s">
        <v>1213</v>
      </c>
      <c r="C14" t="s">
        <v>1659</v>
      </c>
      <c r="D14" t="s">
        <v>1707</v>
      </c>
      <c r="E14" t="s">
        <v>1708</v>
      </c>
      <c r="F14" t="s">
        <v>1709</v>
      </c>
      <c r="G14" s="120">
        <v>6.4850000000000003</v>
      </c>
      <c r="H14" t="s">
        <v>229</v>
      </c>
      <c r="I14" t="s">
        <v>1710</v>
      </c>
      <c r="J14" s="126">
        <v>4.8000000000000001E-2</v>
      </c>
      <c r="K14" s="126">
        <v>1.695E-2</v>
      </c>
      <c r="L14" s="120">
        <v>51157000</v>
      </c>
      <c r="M14" s="120">
        <v>145.56700000000001</v>
      </c>
      <c r="N14" s="120">
        <v>74467.937000000005</v>
      </c>
      <c r="O14" s="24"/>
      <c r="P14" s="17"/>
      <c r="Q14" s="126">
        <v>1.8249999999999999E-2</v>
      </c>
      <c r="R14" s="126">
        <v>6.1500000000000001E-3</v>
      </c>
    </row>
    <row r="15" spans="1:18" x14ac:dyDescent="0.25">
      <c r="A15" t="s">
        <v>1213</v>
      </c>
      <c r="B15" t="s">
        <v>1213</v>
      </c>
      <c r="C15" t="s">
        <v>1659</v>
      </c>
      <c r="D15" t="s">
        <v>1711</v>
      </c>
      <c r="E15" t="s">
        <v>1712</v>
      </c>
      <c r="F15" t="s">
        <v>1713</v>
      </c>
      <c r="G15" s="120">
        <v>3.7189999999999999</v>
      </c>
      <c r="H15" t="s">
        <v>229</v>
      </c>
      <c r="I15" t="s">
        <v>1714</v>
      </c>
      <c r="J15" s="126">
        <v>4.8000000000000001E-2</v>
      </c>
      <c r="K15" s="126">
        <v>1.7260000000000001E-2</v>
      </c>
      <c r="L15" s="120">
        <v>55042000</v>
      </c>
      <c r="M15" s="120">
        <v>134.55199999999999</v>
      </c>
      <c r="N15" s="120">
        <v>74060.119000000006</v>
      </c>
      <c r="O15" s="24"/>
      <c r="P15" s="17"/>
      <c r="Q15" s="126">
        <v>1.8149999999999999E-2</v>
      </c>
      <c r="R15" s="126">
        <v>6.11E-3</v>
      </c>
    </row>
    <row r="16" spans="1:18" x14ac:dyDescent="0.25">
      <c r="A16" t="s">
        <v>1213</v>
      </c>
      <c r="B16" t="s">
        <v>1213</v>
      </c>
      <c r="C16" t="s">
        <v>1659</v>
      </c>
      <c r="D16" t="s">
        <v>1715</v>
      </c>
      <c r="E16" t="s">
        <v>1716</v>
      </c>
      <c r="F16" t="s">
        <v>1717</v>
      </c>
      <c r="G16" s="120">
        <v>3.8809999999999998</v>
      </c>
      <c r="H16" t="s">
        <v>229</v>
      </c>
      <c r="I16" t="s">
        <v>1718</v>
      </c>
      <c r="J16" s="126">
        <v>4.8000000000000001E-2</v>
      </c>
      <c r="K16" s="126">
        <v>1.7250000000000001E-2</v>
      </c>
      <c r="L16" s="120">
        <v>53789000</v>
      </c>
      <c r="M16" s="120">
        <v>136.36000000000001</v>
      </c>
      <c r="N16" s="120">
        <v>73346.691000000006</v>
      </c>
      <c r="O16" s="24"/>
      <c r="P16" s="17"/>
      <c r="Q16" s="126">
        <v>1.797E-2</v>
      </c>
      <c r="R16" s="126">
        <v>6.0499999999999998E-3</v>
      </c>
    </row>
    <row r="17" spans="1:18" x14ac:dyDescent="0.25">
      <c r="A17" t="s">
        <v>1213</v>
      </c>
      <c r="B17" t="s">
        <v>1213</v>
      </c>
      <c r="C17" t="s">
        <v>1659</v>
      </c>
      <c r="D17" t="s">
        <v>1719</v>
      </c>
      <c r="E17" t="s">
        <v>1720</v>
      </c>
      <c r="F17" t="s">
        <v>1721</v>
      </c>
      <c r="G17" s="120">
        <v>1.895</v>
      </c>
      <c r="H17" t="s">
        <v>229</v>
      </c>
      <c r="I17" t="s">
        <v>1722</v>
      </c>
      <c r="J17" s="126">
        <v>4.8000000000000001E-2</v>
      </c>
      <c r="K17" s="126">
        <v>1.806E-2</v>
      </c>
      <c r="L17" s="120">
        <v>55904000</v>
      </c>
      <c r="M17" s="120">
        <v>129.99299999999999</v>
      </c>
      <c r="N17" s="120">
        <v>72671.345000000001</v>
      </c>
      <c r="O17" s="24"/>
      <c r="P17" s="17"/>
      <c r="Q17" s="126">
        <v>1.7809999999999999E-2</v>
      </c>
      <c r="R17" s="126">
        <v>6.0000000000000001E-3</v>
      </c>
    </row>
    <row r="18" spans="1:18" x14ac:dyDescent="0.25">
      <c r="A18" t="s">
        <v>1213</v>
      </c>
      <c r="B18" t="s">
        <v>1213</v>
      </c>
      <c r="C18" t="s">
        <v>1659</v>
      </c>
      <c r="D18" t="s">
        <v>1723</v>
      </c>
      <c r="E18" t="s">
        <v>1724</v>
      </c>
      <c r="F18" t="s">
        <v>1725</v>
      </c>
      <c r="G18" s="120">
        <v>2.9470000000000001</v>
      </c>
      <c r="H18" t="s">
        <v>229</v>
      </c>
      <c r="I18" t="s">
        <v>1726</v>
      </c>
      <c r="J18" s="126">
        <v>4.8000000000000001E-2</v>
      </c>
      <c r="K18" s="126">
        <v>1.7340000000000001E-2</v>
      </c>
      <c r="L18" s="120">
        <v>54828000</v>
      </c>
      <c r="M18" s="120">
        <v>131.45500000000001</v>
      </c>
      <c r="N18" s="120">
        <v>72074.16</v>
      </c>
      <c r="O18" s="24"/>
      <c r="P18" s="17"/>
      <c r="Q18" s="126">
        <v>1.7659999999999999E-2</v>
      </c>
      <c r="R18" s="126">
        <v>5.9500000000000004E-3</v>
      </c>
    </row>
    <row r="19" spans="1:18" x14ac:dyDescent="0.25">
      <c r="A19" t="s">
        <v>1213</v>
      </c>
      <c r="B19" t="s">
        <v>1213</v>
      </c>
      <c r="C19" t="s">
        <v>1659</v>
      </c>
      <c r="D19" t="s">
        <v>1727</v>
      </c>
      <c r="E19" t="s">
        <v>1728</v>
      </c>
      <c r="F19" t="s">
        <v>1729</v>
      </c>
      <c r="G19" s="120">
        <v>4.7919999999999998</v>
      </c>
      <c r="H19" t="s">
        <v>229</v>
      </c>
      <c r="I19" t="s">
        <v>1730</v>
      </c>
      <c r="J19" s="126">
        <v>4.8000000000000001E-2</v>
      </c>
      <c r="K19" s="126">
        <v>1.6670000000000001E-2</v>
      </c>
      <c r="L19" s="120">
        <v>49987000</v>
      </c>
      <c r="M19" s="120">
        <v>140.07499999999999</v>
      </c>
      <c r="N19" s="120">
        <v>70019.347999999998</v>
      </c>
      <c r="O19" s="24"/>
      <c r="P19" s="17"/>
      <c r="Q19" s="126">
        <v>1.7160000000000002E-2</v>
      </c>
      <c r="R19" s="126">
        <v>5.7800000000000004E-3</v>
      </c>
    </row>
    <row r="20" spans="1:18" x14ac:dyDescent="0.25">
      <c r="A20" t="s">
        <v>1213</v>
      </c>
      <c r="B20" t="s">
        <v>1213</v>
      </c>
      <c r="C20" t="s">
        <v>1659</v>
      </c>
      <c r="D20" t="s">
        <v>1731</v>
      </c>
      <c r="E20" t="s">
        <v>1732</v>
      </c>
      <c r="F20" t="s">
        <v>1733</v>
      </c>
      <c r="G20" s="120">
        <v>1.853</v>
      </c>
      <c r="H20" t="s">
        <v>229</v>
      </c>
      <c r="I20" t="s">
        <v>1734</v>
      </c>
      <c r="J20" s="126">
        <v>4.8000000000000001E-2</v>
      </c>
      <c r="K20" s="126">
        <v>1.805E-2</v>
      </c>
      <c r="L20" s="120">
        <v>54836000</v>
      </c>
      <c r="M20" s="120">
        <v>126.70399999999999</v>
      </c>
      <c r="N20" s="120">
        <v>69479.587</v>
      </c>
      <c r="O20" s="7"/>
      <c r="P20" s="17"/>
      <c r="Q20" s="126">
        <v>1.703E-2</v>
      </c>
      <c r="R20" s="126">
        <v>5.7299999999999999E-3</v>
      </c>
    </row>
    <row r="21" spans="1:18" x14ac:dyDescent="0.25">
      <c r="A21" t="s">
        <v>1213</v>
      </c>
      <c r="B21" t="s">
        <v>1213</v>
      </c>
      <c r="C21" t="s">
        <v>1659</v>
      </c>
      <c r="D21" t="s">
        <v>1735</v>
      </c>
      <c r="E21" t="s">
        <v>1736</v>
      </c>
      <c r="F21" t="s">
        <v>1737</v>
      </c>
      <c r="G21" s="120">
        <v>3.964</v>
      </c>
      <c r="H21" t="s">
        <v>229</v>
      </c>
      <c r="I21" t="s">
        <v>1738</v>
      </c>
      <c r="J21" s="126">
        <v>4.8000000000000001E-2</v>
      </c>
      <c r="K21" s="126">
        <v>1.7260000000000001E-2</v>
      </c>
      <c r="L21" s="120">
        <v>51014000</v>
      </c>
      <c r="M21" s="120">
        <v>135.75200000000001</v>
      </c>
      <c r="N21" s="120">
        <v>69252.361000000004</v>
      </c>
      <c r="O21" s="7"/>
      <c r="Q21" s="126">
        <v>1.6969999999999999E-2</v>
      </c>
      <c r="R21" s="126">
        <v>5.7099999999999998E-3</v>
      </c>
    </row>
    <row r="22" spans="1:18" x14ac:dyDescent="0.25">
      <c r="A22" t="s">
        <v>1213</v>
      </c>
      <c r="B22" t="s">
        <v>1213</v>
      </c>
      <c r="C22" t="s">
        <v>1659</v>
      </c>
      <c r="D22" t="s">
        <v>1739</v>
      </c>
      <c r="E22" t="s">
        <v>1740</v>
      </c>
      <c r="F22" t="s">
        <v>1741</v>
      </c>
      <c r="G22" s="120">
        <v>2.5910000000000002</v>
      </c>
      <c r="H22" t="s">
        <v>229</v>
      </c>
      <c r="I22" t="s">
        <v>1742</v>
      </c>
      <c r="J22" s="126">
        <v>4.8000000000000001E-2</v>
      </c>
      <c r="K22" s="126">
        <v>1.7500000000000002E-2</v>
      </c>
      <c r="L22" s="120">
        <v>53450000</v>
      </c>
      <c r="M22" s="120">
        <v>128.73099999999999</v>
      </c>
      <c r="N22" s="120">
        <v>68806.796000000002</v>
      </c>
      <c r="O22" s="7"/>
      <c r="Q22" s="126">
        <v>1.686E-2</v>
      </c>
      <c r="R22" s="126">
        <v>5.6800000000000002E-3</v>
      </c>
    </row>
    <row r="23" spans="1:18" x14ac:dyDescent="0.25">
      <c r="A23" t="s">
        <v>1213</v>
      </c>
      <c r="B23" t="s">
        <v>1213</v>
      </c>
      <c r="C23" t="s">
        <v>1659</v>
      </c>
      <c r="D23" t="s">
        <v>1743</v>
      </c>
      <c r="E23" t="s">
        <v>1744</v>
      </c>
      <c r="F23" t="s">
        <v>1745</v>
      </c>
      <c r="G23" s="120">
        <v>2.6760000000000002</v>
      </c>
      <c r="H23" t="s">
        <v>229</v>
      </c>
      <c r="I23" t="s">
        <v>1746</v>
      </c>
      <c r="J23" s="126">
        <v>4.8000000000000001E-2</v>
      </c>
      <c r="K23" s="126">
        <v>1.7510000000000001E-2</v>
      </c>
      <c r="L23" s="120">
        <v>53085000</v>
      </c>
      <c r="M23" s="120">
        <v>128.54</v>
      </c>
      <c r="N23" s="120">
        <v>68235.298999999999</v>
      </c>
      <c r="O23" s="7"/>
      <c r="Q23" s="126">
        <v>1.6719999999999999E-2</v>
      </c>
      <c r="R23" s="126">
        <v>5.6299999999999996E-3</v>
      </c>
    </row>
    <row r="24" spans="1:18" x14ac:dyDescent="0.25">
      <c r="A24" t="s">
        <v>1213</v>
      </c>
      <c r="B24" t="s">
        <v>1213</v>
      </c>
      <c r="C24" t="s">
        <v>1659</v>
      </c>
      <c r="D24" t="s">
        <v>1747</v>
      </c>
      <c r="E24" t="s">
        <v>1748</v>
      </c>
      <c r="F24" t="s">
        <v>1749</v>
      </c>
      <c r="G24" s="120">
        <v>2.3119999999999998</v>
      </c>
      <c r="H24" t="s">
        <v>229</v>
      </c>
      <c r="I24" t="s">
        <v>1750</v>
      </c>
      <c r="J24" s="126">
        <v>4.8000000000000001E-2</v>
      </c>
      <c r="K24" s="126">
        <v>1.763E-2</v>
      </c>
      <c r="L24" s="120">
        <v>52682000</v>
      </c>
      <c r="M24" s="120">
        <v>128.36600000000001</v>
      </c>
      <c r="N24" s="120">
        <v>67625.807000000001</v>
      </c>
      <c r="O24" s="7"/>
      <c r="Q24" s="126">
        <v>1.6570000000000001E-2</v>
      </c>
      <c r="R24" s="126">
        <v>5.5799999999999999E-3</v>
      </c>
    </row>
    <row r="25" spans="1:18" x14ac:dyDescent="0.25">
      <c r="A25" t="s">
        <v>1213</v>
      </c>
      <c r="B25" t="s">
        <v>1213</v>
      </c>
      <c r="C25" t="s">
        <v>1659</v>
      </c>
      <c r="D25" t="s">
        <v>1751</v>
      </c>
      <c r="E25" t="s">
        <v>1752</v>
      </c>
      <c r="F25" t="s">
        <v>1753</v>
      </c>
      <c r="G25" s="120">
        <v>2.2290000000000001</v>
      </c>
      <c r="H25" t="s">
        <v>229</v>
      </c>
      <c r="I25" t="s">
        <v>1754</v>
      </c>
      <c r="J25" s="126">
        <v>4.8000000000000001E-2</v>
      </c>
      <c r="K25" s="126">
        <v>1.7819999999999999E-2</v>
      </c>
      <c r="L25" s="120">
        <v>51856000</v>
      </c>
      <c r="M25" s="120">
        <v>129.00899999999999</v>
      </c>
      <c r="N25" s="120">
        <v>66898.739000000001</v>
      </c>
      <c r="O25" s="7"/>
      <c r="Q25" s="126">
        <v>1.6389999999999998E-2</v>
      </c>
      <c r="R25" s="126">
        <v>5.5199999999999997E-3</v>
      </c>
    </row>
    <row r="26" spans="1:18" x14ac:dyDescent="0.25">
      <c r="A26" t="s">
        <v>1213</v>
      </c>
      <c r="B26" t="s">
        <v>1213</v>
      </c>
      <c r="C26" t="s">
        <v>1659</v>
      </c>
      <c r="D26" t="s">
        <v>1755</v>
      </c>
      <c r="E26" t="s">
        <v>1756</v>
      </c>
      <c r="F26" t="s">
        <v>1757</v>
      </c>
      <c r="G26" s="120">
        <v>6.5709999999999997</v>
      </c>
      <c r="H26" t="s">
        <v>229</v>
      </c>
      <c r="I26" t="s">
        <v>1758</v>
      </c>
      <c r="J26" s="126">
        <v>4.8000000000000001E-2</v>
      </c>
      <c r="K26" s="126">
        <v>1.6990000000000002E-2</v>
      </c>
      <c r="L26" s="120">
        <v>45249000</v>
      </c>
      <c r="M26" s="120">
        <v>145.31899999999999</v>
      </c>
      <c r="N26" s="120">
        <v>65755.448999999993</v>
      </c>
      <c r="O26" s="7"/>
      <c r="Q26" s="126">
        <v>1.6109999999999999E-2</v>
      </c>
      <c r="R26" s="126">
        <v>5.4299999999999999E-3</v>
      </c>
    </row>
    <row r="27" spans="1:18" x14ac:dyDescent="0.25">
      <c r="A27" t="s">
        <v>1213</v>
      </c>
      <c r="B27" t="s">
        <v>1213</v>
      </c>
      <c r="C27" t="s">
        <v>1659</v>
      </c>
      <c r="D27" t="s">
        <v>1759</v>
      </c>
      <c r="E27" t="s">
        <v>1760</v>
      </c>
      <c r="F27" t="s">
        <v>1761</v>
      </c>
      <c r="G27" s="120">
        <v>2.427</v>
      </c>
      <c r="H27" t="s">
        <v>229</v>
      </c>
      <c r="I27" t="s">
        <v>1762</v>
      </c>
      <c r="J27" s="126">
        <v>4.8000000000000001E-2</v>
      </c>
      <c r="K27" s="126">
        <v>1.7639999999999999E-2</v>
      </c>
      <c r="L27" s="120">
        <v>47753000</v>
      </c>
      <c r="M27" s="120">
        <v>129.691</v>
      </c>
      <c r="N27" s="120">
        <v>61931.347999999998</v>
      </c>
      <c r="O27" s="7"/>
      <c r="Q27" s="126">
        <v>1.5180000000000001E-2</v>
      </c>
      <c r="R27" s="126">
        <v>5.11E-3</v>
      </c>
    </row>
    <row r="28" spans="1:18" x14ac:dyDescent="0.25">
      <c r="A28" t="s">
        <v>1213</v>
      </c>
      <c r="B28" t="s">
        <v>1213</v>
      </c>
      <c r="C28" t="s">
        <v>1659</v>
      </c>
      <c r="D28" t="s">
        <v>1763</v>
      </c>
      <c r="E28" t="s">
        <v>1764</v>
      </c>
      <c r="F28" t="s">
        <v>1765</v>
      </c>
      <c r="G28" s="120">
        <v>7.0209999999999999</v>
      </c>
      <c r="H28" t="s">
        <v>229</v>
      </c>
      <c r="I28" t="s">
        <v>1766</v>
      </c>
      <c r="J28" s="126">
        <v>4.8000000000000001E-2</v>
      </c>
      <c r="K28" s="126">
        <v>1.7080000000000001E-2</v>
      </c>
      <c r="L28" s="120">
        <v>40720000</v>
      </c>
      <c r="M28" s="120">
        <v>146.73400000000001</v>
      </c>
      <c r="N28" s="120">
        <v>59749.925000000003</v>
      </c>
      <c r="O28" s="7"/>
      <c r="Q28" s="126">
        <v>1.464E-2</v>
      </c>
      <c r="R28" s="126">
        <v>4.9300000000000004E-3</v>
      </c>
    </row>
    <row r="29" spans="1:18" x14ac:dyDescent="0.25">
      <c r="A29" t="s">
        <v>1213</v>
      </c>
      <c r="B29" t="s">
        <v>1213</v>
      </c>
      <c r="C29" t="s">
        <v>1659</v>
      </c>
      <c r="D29" t="s">
        <v>1767</v>
      </c>
      <c r="E29" t="s">
        <v>1768</v>
      </c>
      <c r="F29" t="s">
        <v>1769</v>
      </c>
      <c r="G29" s="120">
        <v>7.3010000000000002</v>
      </c>
      <c r="H29" t="s">
        <v>229</v>
      </c>
      <c r="I29" t="s">
        <v>1770</v>
      </c>
      <c r="J29" s="126">
        <v>4.8000000000000001E-2</v>
      </c>
      <c r="K29" s="126">
        <v>1.7149999999999999E-2</v>
      </c>
      <c r="L29" s="120">
        <v>40253000</v>
      </c>
      <c r="M29" s="120">
        <v>147.52799999999999</v>
      </c>
      <c r="N29" s="120">
        <v>59384.404999999999</v>
      </c>
      <c r="O29" s="7"/>
      <c r="Q29" s="126">
        <v>1.455E-2</v>
      </c>
      <c r="R29" s="126">
        <v>4.8999999999999998E-3</v>
      </c>
    </row>
    <row r="30" spans="1:18" x14ac:dyDescent="0.25">
      <c r="A30" t="s">
        <v>1213</v>
      </c>
      <c r="B30" t="s">
        <v>1213</v>
      </c>
      <c r="C30" t="s">
        <v>1659</v>
      </c>
      <c r="D30" t="s">
        <v>1771</v>
      </c>
      <c r="E30" t="s">
        <v>1772</v>
      </c>
      <c r="F30" t="s">
        <v>1773</v>
      </c>
      <c r="G30" s="120">
        <v>3.0289999999999999</v>
      </c>
      <c r="H30" t="s">
        <v>229</v>
      </c>
      <c r="I30" t="s">
        <v>1774</v>
      </c>
      <c r="J30" s="126">
        <v>4.8000000000000001E-2</v>
      </c>
      <c r="K30" s="126">
        <v>1.7340000000000001E-2</v>
      </c>
      <c r="L30" s="120">
        <v>42155000</v>
      </c>
      <c r="M30" s="120">
        <v>131.52600000000001</v>
      </c>
      <c r="N30" s="120">
        <v>55444.781000000003</v>
      </c>
      <c r="O30" s="7"/>
      <c r="Q30" s="126">
        <v>1.359E-2</v>
      </c>
      <c r="R30" s="126">
        <v>4.5799999999999999E-3</v>
      </c>
    </row>
    <row r="31" spans="1:18" x14ac:dyDescent="0.25">
      <c r="A31" t="s">
        <v>1213</v>
      </c>
      <c r="B31" t="s">
        <v>1213</v>
      </c>
      <c r="C31" t="s">
        <v>1659</v>
      </c>
      <c r="D31" t="s">
        <v>1775</v>
      </c>
      <c r="E31" t="s">
        <v>1776</v>
      </c>
      <c r="F31" t="s">
        <v>1777</v>
      </c>
      <c r="G31" s="120">
        <v>2.758</v>
      </c>
      <c r="H31" t="s">
        <v>229</v>
      </c>
      <c r="I31" t="s">
        <v>1778</v>
      </c>
      <c r="J31" s="126">
        <v>4.8000000000000001E-2</v>
      </c>
      <c r="K31" s="126">
        <v>1.7399999999999999E-2</v>
      </c>
      <c r="L31" s="120">
        <v>42806000</v>
      </c>
      <c r="M31" s="120">
        <v>128.01900000000001</v>
      </c>
      <c r="N31" s="120">
        <v>54799.741000000002</v>
      </c>
      <c r="O31" s="7"/>
      <c r="Q31" s="126">
        <v>1.3429999999999999E-2</v>
      </c>
      <c r="R31" s="126">
        <v>4.5199999999999997E-3</v>
      </c>
    </row>
    <row r="32" spans="1:18" x14ac:dyDescent="0.25">
      <c r="A32" t="s">
        <v>1213</v>
      </c>
      <c r="B32" t="s">
        <v>1213</v>
      </c>
      <c r="C32" t="s">
        <v>1659</v>
      </c>
      <c r="D32" t="s">
        <v>1779</v>
      </c>
      <c r="E32" t="s">
        <v>1780</v>
      </c>
      <c r="F32" t="s">
        <v>1781</v>
      </c>
      <c r="G32" s="120">
        <v>4.6269999999999998</v>
      </c>
      <c r="H32" t="s">
        <v>229</v>
      </c>
      <c r="I32" t="s">
        <v>1782</v>
      </c>
      <c r="J32" s="126">
        <v>4.8000000000000001E-2</v>
      </c>
      <c r="K32" s="126">
        <v>1.6639999999999999E-2</v>
      </c>
      <c r="L32" s="120">
        <v>36903000</v>
      </c>
      <c r="M32" s="120">
        <v>139.76599999999999</v>
      </c>
      <c r="N32" s="120">
        <v>51577.845999999998</v>
      </c>
      <c r="O32" s="7"/>
      <c r="Q32" s="126">
        <v>1.264E-2</v>
      </c>
      <c r="R32" s="126">
        <v>4.2599999999999999E-3</v>
      </c>
    </row>
    <row r="33" spans="1:18" x14ac:dyDescent="0.25">
      <c r="A33" t="s">
        <v>1213</v>
      </c>
      <c r="B33" t="s">
        <v>1213</v>
      </c>
      <c r="C33" t="s">
        <v>1659</v>
      </c>
      <c r="D33" t="s">
        <v>1783</v>
      </c>
      <c r="E33" t="s">
        <v>1784</v>
      </c>
      <c r="F33" t="s">
        <v>1785</v>
      </c>
      <c r="G33" s="120">
        <v>7.3860000000000001</v>
      </c>
      <c r="H33" t="s">
        <v>229</v>
      </c>
      <c r="I33" t="s">
        <v>1786</v>
      </c>
      <c r="J33" s="126">
        <v>4.8000000000000001E-2</v>
      </c>
      <c r="K33" s="126">
        <v>1.7160000000000002E-2</v>
      </c>
      <c r="L33" s="120">
        <v>34486000</v>
      </c>
      <c r="M33" s="120">
        <v>147.012</v>
      </c>
      <c r="N33" s="120">
        <v>50698.631999999998</v>
      </c>
      <c r="O33" s="7"/>
      <c r="Q33" s="126">
        <v>1.242E-2</v>
      </c>
      <c r="R33" s="126">
        <v>4.1799999999999997E-3</v>
      </c>
    </row>
    <row r="34" spans="1:18" x14ac:dyDescent="0.25">
      <c r="A34" t="s">
        <v>1213</v>
      </c>
      <c r="B34" t="s">
        <v>1213</v>
      </c>
      <c r="C34" t="s">
        <v>1659</v>
      </c>
      <c r="D34" t="s">
        <v>1787</v>
      </c>
      <c r="E34" t="s">
        <v>1788</v>
      </c>
      <c r="F34" t="s">
        <v>1789</v>
      </c>
      <c r="G34" s="120">
        <v>5.6740000000000004</v>
      </c>
      <c r="H34" t="s">
        <v>229</v>
      </c>
      <c r="I34" t="s">
        <v>1790</v>
      </c>
      <c r="J34" s="126">
        <v>4.8000000000000001E-2</v>
      </c>
      <c r="K34" s="126">
        <v>1.6830000000000001E-2</v>
      </c>
      <c r="L34" s="120">
        <v>35626000</v>
      </c>
      <c r="M34" s="120">
        <v>141.501</v>
      </c>
      <c r="N34" s="120">
        <v>50411.053</v>
      </c>
      <c r="O34" s="7"/>
      <c r="Q34" s="126">
        <v>1.235E-2</v>
      </c>
      <c r="R34" s="126">
        <v>4.1599999999999996E-3</v>
      </c>
    </row>
    <row r="35" spans="1:18" x14ac:dyDescent="0.25">
      <c r="A35" t="s">
        <v>1213</v>
      </c>
      <c r="B35" t="s">
        <v>1213</v>
      </c>
      <c r="C35" t="s">
        <v>1659</v>
      </c>
      <c r="D35" t="s">
        <v>1791</v>
      </c>
      <c r="E35" t="s">
        <v>1792</v>
      </c>
      <c r="F35" t="s">
        <v>1793</v>
      </c>
      <c r="G35" s="120">
        <v>7.1020000000000003</v>
      </c>
      <c r="H35" t="s">
        <v>229</v>
      </c>
      <c r="I35" t="s">
        <v>1794</v>
      </c>
      <c r="J35" s="126">
        <v>4.8000000000000001E-2</v>
      </c>
      <c r="K35" s="126">
        <v>1.7090000000000001E-2</v>
      </c>
      <c r="L35" s="120">
        <v>33469000</v>
      </c>
      <c r="M35" s="120">
        <v>145.79599999999999</v>
      </c>
      <c r="N35" s="120">
        <v>48796.472999999998</v>
      </c>
      <c r="O35" s="7"/>
      <c r="Q35" s="126">
        <v>1.196E-2</v>
      </c>
      <c r="R35" s="126">
        <v>4.0299999999999997E-3</v>
      </c>
    </row>
    <row r="36" spans="1:18" x14ac:dyDescent="0.25">
      <c r="A36" t="s">
        <v>1213</v>
      </c>
      <c r="B36" t="s">
        <v>1213</v>
      </c>
      <c r="C36" t="s">
        <v>1659</v>
      </c>
      <c r="D36" t="s">
        <v>1795</v>
      </c>
      <c r="E36" t="s">
        <v>1796</v>
      </c>
      <c r="F36" t="s">
        <v>1797</v>
      </c>
      <c r="G36" s="120">
        <v>6.1130000000000004</v>
      </c>
      <c r="H36" t="s">
        <v>229</v>
      </c>
      <c r="I36" t="s">
        <v>1798</v>
      </c>
      <c r="J36" s="126">
        <v>4.8000000000000001E-2</v>
      </c>
      <c r="K36" s="126">
        <v>1.687E-2</v>
      </c>
      <c r="L36" s="120">
        <v>33259000</v>
      </c>
      <c r="M36" s="120">
        <v>145.33799999999999</v>
      </c>
      <c r="N36" s="120">
        <v>48337.955000000002</v>
      </c>
      <c r="O36" s="7"/>
      <c r="Q36" s="126">
        <v>1.1849999999999999E-2</v>
      </c>
      <c r="R36" s="126">
        <v>3.9899999999999996E-3</v>
      </c>
    </row>
    <row r="37" spans="1:18" x14ac:dyDescent="0.25">
      <c r="A37" t="s">
        <v>1213</v>
      </c>
      <c r="B37" t="s">
        <v>1213</v>
      </c>
      <c r="C37" t="s">
        <v>1659</v>
      </c>
      <c r="D37" t="s">
        <v>1799</v>
      </c>
      <c r="E37" t="s">
        <v>1800</v>
      </c>
      <c r="F37" t="s">
        <v>1801</v>
      </c>
      <c r="G37" s="120">
        <v>5.8129999999999997</v>
      </c>
      <c r="H37" t="s">
        <v>229</v>
      </c>
      <c r="I37" t="s">
        <v>1802</v>
      </c>
      <c r="J37" s="126">
        <v>4.8000000000000001E-2</v>
      </c>
      <c r="K37" s="126">
        <v>1.6840000000000001E-2</v>
      </c>
      <c r="L37" s="120">
        <v>33414000</v>
      </c>
      <c r="M37" s="120">
        <v>144.28200000000001</v>
      </c>
      <c r="N37" s="120">
        <v>48210.356</v>
      </c>
      <c r="O37" s="7"/>
      <c r="Q37" s="126">
        <v>1.1809999999999999E-2</v>
      </c>
      <c r="R37" s="126">
        <v>3.98E-3</v>
      </c>
    </row>
    <row r="38" spans="1:18" x14ac:dyDescent="0.25">
      <c r="A38" t="s">
        <v>1213</v>
      </c>
      <c r="B38" t="s">
        <v>1213</v>
      </c>
      <c r="C38" t="s">
        <v>1659</v>
      </c>
      <c r="D38" t="s">
        <v>1803</v>
      </c>
      <c r="E38" t="s">
        <v>1804</v>
      </c>
      <c r="F38" t="s">
        <v>1805</v>
      </c>
      <c r="G38" s="120">
        <v>8.2629999999999999</v>
      </c>
      <c r="H38" t="s">
        <v>229</v>
      </c>
      <c r="I38" t="s">
        <v>1806</v>
      </c>
      <c r="J38" s="126">
        <v>4.8000000000000001E-2</v>
      </c>
      <c r="K38" s="126">
        <v>1.737E-2</v>
      </c>
      <c r="L38" s="120">
        <v>30965000</v>
      </c>
      <c r="M38" s="120">
        <v>150.24</v>
      </c>
      <c r="N38" s="120">
        <v>46521.817999999999</v>
      </c>
      <c r="O38" s="7"/>
      <c r="Q38" s="126">
        <v>1.14E-2</v>
      </c>
      <c r="R38" s="126">
        <v>3.8400000000000001E-3</v>
      </c>
    </row>
    <row r="39" spans="1:18" x14ac:dyDescent="0.25">
      <c r="A39" t="s">
        <v>1213</v>
      </c>
      <c r="B39" t="s">
        <v>1213</v>
      </c>
      <c r="C39" t="s">
        <v>1659</v>
      </c>
      <c r="D39" t="s">
        <v>1807</v>
      </c>
      <c r="E39" t="s">
        <v>1808</v>
      </c>
      <c r="F39" t="s">
        <v>1809</v>
      </c>
      <c r="G39" s="120">
        <v>7.468</v>
      </c>
      <c r="H39" t="s">
        <v>229</v>
      </c>
      <c r="I39" t="s">
        <v>1810</v>
      </c>
      <c r="J39" s="126">
        <v>4.8000000000000001E-2</v>
      </c>
      <c r="K39" s="126">
        <v>1.7170000000000001E-2</v>
      </c>
      <c r="L39" s="120">
        <v>31553000</v>
      </c>
      <c r="M39" s="120">
        <v>147.09</v>
      </c>
      <c r="N39" s="120">
        <v>46411.235000000001</v>
      </c>
      <c r="O39" s="7"/>
      <c r="Q39" s="126">
        <v>1.137E-2</v>
      </c>
      <c r="R39" s="126">
        <v>3.8300000000000001E-3</v>
      </c>
    </row>
    <row r="40" spans="1:18" x14ac:dyDescent="0.25">
      <c r="A40" t="s">
        <v>1213</v>
      </c>
      <c r="B40" t="s">
        <v>1213</v>
      </c>
      <c r="C40" t="s">
        <v>1659</v>
      </c>
      <c r="D40" t="s">
        <v>1811</v>
      </c>
      <c r="E40" t="s">
        <v>1812</v>
      </c>
      <c r="F40" t="s">
        <v>1813</v>
      </c>
      <c r="G40" s="120">
        <v>8.8699999999999992</v>
      </c>
      <c r="H40" t="s">
        <v>229</v>
      </c>
      <c r="I40" t="s">
        <v>1814</v>
      </c>
      <c r="J40" s="126">
        <v>4.8000000000000001E-2</v>
      </c>
      <c r="K40" s="126">
        <v>1.7479999999999999E-2</v>
      </c>
      <c r="L40" s="120">
        <v>30640000</v>
      </c>
      <c r="M40" s="120">
        <v>149.947</v>
      </c>
      <c r="N40" s="120">
        <v>45943.608</v>
      </c>
      <c r="O40" s="7"/>
      <c r="Q40" s="126">
        <v>1.1259999999999999E-2</v>
      </c>
      <c r="R40" s="126">
        <v>3.79E-3</v>
      </c>
    </row>
    <row r="41" spans="1:18" x14ac:dyDescent="0.25">
      <c r="A41" t="s">
        <v>1213</v>
      </c>
      <c r="B41" t="s">
        <v>1213</v>
      </c>
      <c r="C41" t="s">
        <v>1659</v>
      </c>
      <c r="D41" t="s">
        <v>1815</v>
      </c>
      <c r="E41" t="s">
        <v>1816</v>
      </c>
      <c r="F41" t="s">
        <v>1817</v>
      </c>
      <c r="G41" s="120">
        <v>5.5140000000000002</v>
      </c>
      <c r="H41" t="s">
        <v>229</v>
      </c>
      <c r="I41" t="s">
        <v>1818</v>
      </c>
      <c r="J41" s="126">
        <v>4.8000000000000001E-2</v>
      </c>
      <c r="K41" s="126">
        <v>1.6789999999999999E-2</v>
      </c>
      <c r="L41" s="120">
        <v>31498000</v>
      </c>
      <c r="M41" s="120">
        <v>142.626</v>
      </c>
      <c r="N41" s="120">
        <v>44924.478000000003</v>
      </c>
      <c r="O41" s="7"/>
      <c r="Q41" s="126">
        <v>1.1010000000000001E-2</v>
      </c>
      <c r="R41" s="126">
        <v>3.7100000000000002E-3</v>
      </c>
    </row>
    <row r="42" spans="1:18" x14ac:dyDescent="0.25">
      <c r="A42" t="s">
        <v>1213</v>
      </c>
      <c r="B42" t="s">
        <v>1213</v>
      </c>
      <c r="C42" t="s">
        <v>1659</v>
      </c>
      <c r="D42" t="s">
        <v>1819</v>
      </c>
      <c r="E42" t="s">
        <v>1820</v>
      </c>
      <c r="F42" t="s">
        <v>1821</v>
      </c>
      <c r="G42" s="120">
        <v>4.8600000000000003</v>
      </c>
      <c r="H42" t="s">
        <v>229</v>
      </c>
      <c r="I42" t="s">
        <v>1822</v>
      </c>
      <c r="J42" s="126">
        <v>4.8000000000000001E-2</v>
      </c>
      <c r="K42" s="126">
        <v>1.6660000000000001E-2</v>
      </c>
      <c r="L42" s="120">
        <v>30527000</v>
      </c>
      <c r="M42" s="120">
        <v>141.53700000000001</v>
      </c>
      <c r="N42" s="120">
        <v>43207.053</v>
      </c>
      <c r="O42" s="7"/>
      <c r="Q42" s="126">
        <v>1.059E-2</v>
      </c>
      <c r="R42" s="126">
        <v>3.5699999999999998E-3</v>
      </c>
    </row>
    <row r="43" spans="1:18" x14ac:dyDescent="0.25">
      <c r="A43" t="s">
        <v>1213</v>
      </c>
      <c r="B43" t="s">
        <v>1213</v>
      </c>
      <c r="C43" t="s">
        <v>1659</v>
      </c>
      <c r="D43" t="s">
        <v>1823</v>
      </c>
      <c r="E43" t="s">
        <v>1824</v>
      </c>
      <c r="F43" t="s">
        <v>1825</v>
      </c>
      <c r="G43" s="120">
        <v>1.6910000000000001</v>
      </c>
      <c r="H43" t="s">
        <v>229</v>
      </c>
      <c r="I43" t="s">
        <v>1826</v>
      </c>
      <c r="J43" s="126">
        <v>4.8000000000000001E-2</v>
      </c>
      <c r="K43" s="126">
        <v>1.84E-2</v>
      </c>
      <c r="L43" s="120">
        <v>33844000</v>
      </c>
      <c r="M43" s="120">
        <v>126.76</v>
      </c>
      <c r="N43" s="120">
        <v>42900.586000000003</v>
      </c>
      <c r="O43" s="7"/>
      <c r="Q43" s="126">
        <v>1.051E-2</v>
      </c>
      <c r="R43" s="126">
        <v>3.5400000000000002E-3</v>
      </c>
    </row>
    <row r="44" spans="1:18" x14ac:dyDescent="0.25">
      <c r="A44" t="s">
        <v>1213</v>
      </c>
      <c r="B44" t="s">
        <v>1213</v>
      </c>
      <c r="C44" t="s">
        <v>1659</v>
      </c>
      <c r="D44" t="s">
        <v>1827</v>
      </c>
      <c r="E44" t="s">
        <v>1828</v>
      </c>
      <c r="F44" t="s">
        <v>1829</v>
      </c>
      <c r="G44" s="120">
        <v>4.71</v>
      </c>
      <c r="H44" t="s">
        <v>229</v>
      </c>
      <c r="I44" t="s">
        <v>1830</v>
      </c>
      <c r="J44" s="126">
        <v>4.8000000000000001E-2</v>
      </c>
      <c r="K44" s="126">
        <v>1.6660000000000001E-2</v>
      </c>
      <c r="L44" s="120">
        <v>30101000</v>
      </c>
      <c r="M44" s="120">
        <v>139.99100000000001</v>
      </c>
      <c r="N44" s="120">
        <v>42138.703999999998</v>
      </c>
      <c r="O44" s="7"/>
      <c r="Q44" s="126">
        <v>1.0330000000000001E-2</v>
      </c>
      <c r="R44" s="126">
        <v>3.48E-3</v>
      </c>
    </row>
    <row r="45" spans="1:18" x14ac:dyDescent="0.25">
      <c r="A45" t="s">
        <v>1213</v>
      </c>
      <c r="B45" t="s">
        <v>1213</v>
      </c>
      <c r="C45" t="s">
        <v>1659</v>
      </c>
      <c r="D45" t="s">
        <v>1831</v>
      </c>
      <c r="E45" t="s">
        <v>1832</v>
      </c>
      <c r="F45" t="s">
        <v>1833</v>
      </c>
      <c r="G45" s="120">
        <v>6.9349999999999996</v>
      </c>
      <c r="H45" t="s">
        <v>229</v>
      </c>
      <c r="I45" t="s">
        <v>1834</v>
      </c>
      <c r="J45" s="126">
        <v>4.8000000000000001E-2</v>
      </c>
      <c r="K45" s="126">
        <v>1.7069999999999998E-2</v>
      </c>
      <c r="L45" s="120">
        <v>27481000</v>
      </c>
      <c r="M45" s="120">
        <v>147.10499999999999</v>
      </c>
      <c r="N45" s="120">
        <v>40426.034</v>
      </c>
      <c r="O45" s="7"/>
      <c r="Q45" s="126">
        <v>9.9100000000000004E-3</v>
      </c>
      <c r="R45" s="126">
        <v>3.3400000000000001E-3</v>
      </c>
    </row>
    <row r="46" spans="1:18" x14ac:dyDescent="0.25">
      <c r="A46" t="s">
        <v>1213</v>
      </c>
      <c r="B46" t="s">
        <v>1213</v>
      </c>
      <c r="C46" t="s">
        <v>1659</v>
      </c>
      <c r="D46" t="s">
        <v>1835</v>
      </c>
      <c r="E46" t="s">
        <v>1836</v>
      </c>
      <c r="F46" t="s">
        <v>1837</v>
      </c>
      <c r="G46" s="120">
        <v>4.8769999999999998</v>
      </c>
      <c r="H46" t="s">
        <v>229</v>
      </c>
      <c r="I46" t="s">
        <v>1838</v>
      </c>
      <c r="J46" s="126">
        <v>4.8000000000000001E-2</v>
      </c>
      <c r="K46" s="126">
        <v>1.67E-2</v>
      </c>
      <c r="L46" s="120">
        <v>28618000</v>
      </c>
      <c r="M46" s="120">
        <v>139.292</v>
      </c>
      <c r="N46" s="120">
        <v>39862.442999999999</v>
      </c>
      <c r="O46" s="7"/>
      <c r="Q46" s="126">
        <v>9.7699999999999992E-3</v>
      </c>
      <c r="R46" s="126">
        <v>3.29E-3</v>
      </c>
    </row>
    <row r="47" spans="1:18" x14ac:dyDescent="0.25">
      <c r="A47" t="s">
        <v>1213</v>
      </c>
      <c r="B47" t="s">
        <v>1213</v>
      </c>
      <c r="C47" t="s">
        <v>1659</v>
      </c>
      <c r="D47" t="s">
        <v>1839</v>
      </c>
      <c r="E47" t="s">
        <v>1840</v>
      </c>
      <c r="F47" t="s">
        <v>1841</v>
      </c>
      <c r="G47" s="120">
        <v>2.145</v>
      </c>
      <c r="H47" t="s">
        <v>229</v>
      </c>
      <c r="I47" t="s">
        <v>1842</v>
      </c>
      <c r="J47" s="126">
        <v>4.8000000000000001E-2</v>
      </c>
      <c r="K47" s="126">
        <v>1.7819999999999999E-2</v>
      </c>
      <c r="L47" s="120">
        <v>30128000</v>
      </c>
      <c r="M47" s="120">
        <v>129.46</v>
      </c>
      <c r="N47" s="120">
        <v>39003.764000000003</v>
      </c>
      <c r="O47" s="7"/>
      <c r="Q47" s="126">
        <v>9.5600000000000008E-3</v>
      </c>
      <c r="R47" s="126">
        <v>3.2200000000000002E-3</v>
      </c>
    </row>
    <row r="48" spans="1:18" x14ac:dyDescent="0.25">
      <c r="A48" t="s">
        <v>1213</v>
      </c>
      <c r="B48" t="s">
        <v>1213</v>
      </c>
      <c r="C48" t="s">
        <v>1659</v>
      </c>
      <c r="D48" t="s">
        <v>1843</v>
      </c>
      <c r="E48" t="s">
        <v>1844</v>
      </c>
      <c r="F48" t="s">
        <v>1845</v>
      </c>
      <c r="G48" s="120">
        <v>3.4630000000000001</v>
      </c>
      <c r="H48" t="s">
        <v>229</v>
      </c>
      <c r="I48" t="s">
        <v>1846</v>
      </c>
      <c r="J48" s="126">
        <v>4.8000000000000001E-2</v>
      </c>
      <c r="K48" s="126">
        <v>1.7270000000000001E-2</v>
      </c>
      <c r="L48" s="120">
        <v>28938000</v>
      </c>
      <c r="M48" s="120">
        <v>132.21899999999999</v>
      </c>
      <c r="N48" s="120">
        <v>38261.517</v>
      </c>
      <c r="O48" s="7"/>
      <c r="Q48" s="126">
        <v>9.3799999999999994E-3</v>
      </c>
      <c r="R48" s="126">
        <v>3.16E-3</v>
      </c>
    </row>
    <row r="49" spans="1:18" x14ac:dyDescent="0.25">
      <c r="A49" t="s">
        <v>1213</v>
      </c>
      <c r="B49" t="s">
        <v>1213</v>
      </c>
      <c r="C49" t="s">
        <v>1659</v>
      </c>
      <c r="D49" t="s">
        <v>1847</v>
      </c>
      <c r="E49" t="s">
        <v>1848</v>
      </c>
      <c r="F49" t="s">
        <v>1849</v>
      </c>
      <c r="G49" s="120">
        <v>6.03</v>
      </c>
      <c r="H49" t="s">
        <v>229</v>
      </c>
      <c r="I49" t="s">
        <v>1850</v>
      </c>
      <c r="J49" s="126">
        <v>4.8000000000000001E-2</v>
      </c>
      <c r="K49" s="126">
        <v>1.686E-2</v>
      </c>
      <c r="L49" s="120">
        <v>26248000</v>
      </c>
      <c r="M49" s="120">
        <v>145.696</v>
      </c>
      <c r="N49" s="120">
        <v>38242.345000000001</v>
      </c>
      <c r="O49" s="7"/>
      <c r="Q49" s="126">
        <v>9.3699999999999999E-3</v>
      </c>
      <c r="R49" s="126">
        <v>3.16E-3</v>
      </c>
    </row>
    <row r="50" spans="1:18" x14ac:dyDescent="0.25">
      <c r="A50" t="s">
        <v>1213</v>
      </c>
      <c r="B50" t="s">
        <v>1213</v>
      </c>
      <c r="C50" t="s">
        <v>1659</v>
      </c>
      <c r="D50" t="s">
        <v>1851</v>
      </c>
      <c r="E50" t="s">
        <v>1852</v>
      </c>
      <c r="F50" t="s">
        <v>1853</v>
      </c>
      <c r="G50" s="120">
        <v>3.1110000000000002</v>
      </c>
      <c r="H50" t="s">
        <v>229</v>
      </c>
      <c r="I50" t="s">
        <v>1854</v>
      </c>
      <c r="J50" s="126">
        <v>4.8000000000000001E-2</v>
      </c>
      <c r="K50" s="126">
        <v>1.7350000000000001E-2</v>
      </c>
      <c r="L50" s="120">
        <v>29193000</v>
      </c>
      <c r="M50" s="120">
        <v>130.94999999999999</v>
      </c>
      <c r="N50" s="120">
        <v>38228.319000000003</v>
      </c>
      <c r="O50" s="7"/>
      <c r="Q50" s="126">
        <v>9.3699999999999999E-3</v>
      </c>
      <c r="R50" s="126">
        <v>3.15E-3</v>
      </c>
    </row>
    <row r="51" spans="1:18" x14ac:dyDescent="0.25">
      <c r="A51" t="s">
        <v>1213</v>
      </c>
      <c r="B51" t="s">
        <v>1213</v>
      </c>
      <c r="C51" t="s">
        <v>1659</v>
      </c>
      <c r="D51" t="s">
        <v>1855</v>
      </c>
      <c r="E51" t="s">
        <v>1856</v>
      </c>
      <c r="F51" t="s">
        <v>1857</v>
      </c>
      <c r="G51" s="120">
        <v>8.4420000000000002</v>
      </c>
      <c r="H51" t="s">
        <v>229</v>
      </c>
      <c r="I51" t="s">
        <v>1858</v>
      </c>
      <c r="J51" s="126">
        <v>4.8000000000000001E-2</v>
      </c>
      <c r="K51" s="126">
        <v>1.7389999999999999E-2</v>
      </c>
      <c r="L51" s="120">
        <v>23980000</v>
      </c>
      <c r="M51" s="120">
        <v>152.26900000000001</v>
      </c>
      <c r="N51" s="120">
        <v>36514</v>
      </c>
      <c r="O51" s="7"/>
      <c r="Q51" s="126">
        <v>8.9499999999999996E-3</v>
      </c>
      <c r="R51" s="126">
        <v>3.0100000000000001E-3</v>
      </c>
    </row>
    <row r="52" spans="1:18" x14ac:dyDescent="0.25">
      <c r="A52" t="s">
        <v>1213</v>
      </c>
      <c r="B52" t="s">
        <v>1213</v>
      </c>
      <c r="C52" t="s">
        <v>1659</v>
      </c>
      <c r="D52" t="s">
        <v>1859</v>
      </c>
      <c r="E52" t="s">
        <v>1860</v>
      </c>
      <c r="F52" t="s">
        <v>1861</v>
      </c>
      <c r="G52" s="120">
        <v>5.5910000000000002</v>
      </c>
      <c r="H52" t="s">
        <v>229</v>
      </c>
      <c r="I52" t="s">
        <v>1862</v>
      </c>
      <c r="J52" s="126">
        <v>4.8000000000000001E-2</v>
      </c>
      <c r="K52" s="126">
        <v>1.6799999999999999E-2</v>
      </c>
      <c r="L52" s="120">
        <v>25635000</v>
      </c>
      <c r="M52" s="120">
        <v>142.006</v>
      </c>
      <c r="N52" s="120">
        <v>36403.124000000003</v>
      </c>
      <c r="O52" s="7"/>
      <c r="Q52" s="126">
        <v>8.9200000000000008E-3</v>
      </c>
      <c r="R52" s="126">
        <v>3.0000000000000001E-3</v>
      </c>
    </row>
    <row r="53" spans="1:18" x14ac:dyDescent="0.25">
      <c r="A53" t="s">
        <v>1213</v>
      </c>
      <c r="B53" t="s">
        <v>1213</v>
      </c>
      <c r="C53" t="s">
        <v>1659</v>
      </c>
      <c r="D53" t="s">
        <v>1863</v>
      </c>
      <c r="E53" t="s">
        <v>1864</v>
      </c>
      <c r="F53" t="s">
        <v>1865</v>
      </c>
      <c r="G53" s="120">
        <v>8.1929999999999996</v>
      </c>
      <c r="H53" t="s">
        <v>229</v>
      </c>
      <c r="I53" t="s">
        <v>1866</v>
      </c>
      <c r="J53" s="126">
        <v>4.8000000000000001E-2</v>
      </c>
      <c r="K53" s="126">
        <v>1.7340000000000001E-2</v>
      </c>
      <c r="L53" s="120">
        <v>23684000</v>
      </c>
      <c r="M53" s="120">
        <v>153.148</v>
      </c>
      <c r="N53" s="120">
        <v>36271.536999999997</v>
      </c>
      <c r="O53" s="7"/>
      <c r="Q53" s="126">
        <v>8.8900000000000003E-3</v>
      </c>
      <c r="R53" s="126">
        <v>2.99E-3</v>
      </c>
    </row>
    <row r="54" spans="1:18" x14ac:dyDescent="0.25">
      <c r="A54" t="s">
        <v>1213</v>
      </c>
      <c r="B54" t="s">
        <v>1213</v>
      </c>
      <c r="C54" t="s">
        <v>1659</v>
      </c>
      <c r="D54" t="s">
        <v>1867</v>
      </c>
      <c r="E54" t="s">
        <v>1868</v>
      </c>
      <c r="F54" t="s">
        <v>1869</v>
      </c>
      <c r="G54" s="120">
        <v>7.4930000000000003</v>
      </c>
      <c r="H54" t="s">
        <v>229</v>
      </c>
      <c r="I54" t="s">
        <v>1870</v>
      </c>
      <c r="J54" s="126">
        <v>4.8000000000000001E-2</v>
      </c>
      <c r="K54" s="126">
        <v>1.7180000000000001E-2</v>
      </c>
      <c r="L54" s="120">
        <v>24152000</v>
      </c>
      <c r="M54" s="120">
        <v>149.43299999999999</v>
      </c>
      <c r="N54" s="120">
        <v>36091.142</v>
      </c>
      <c r="O54" s="7"/>
      <c r="Q54" s="126">
        <v>8.8400000000000006E-3</v>
      </c>
      <c r="R54" s="126">
        <v>2.98E-3</v>
      </c>
    </row>
    <row r="55" spans="1:18" x14ac:dyDescent="0.25">
      <c r="A55" t="s">
        <v>1213</v>
      </c>
      <c r="B55" t="s">
        <v>1213</v>
      </c>
      <c r="C55" t="s">
        <v>1659</v>
      </c>
      <c r="D55" t="s">
        <v>1871</v>
      </c>
      <c r="E55" t="s">
        <v>1872</v>
      </c>
      <c r="F55" t="s">
        <v>1873</v>
      </c>
      <c r="G55" s="120">
        <v>8.2780000000000005</v>
      </c>
      <c r="H55" t="s">
        <v>229</v>
      </c>
      <c r="I55" t="s">
        <v>1874</v>
      </c>
      <c r="J55" s="126">
        <v>4.8000000000000001E-2</v>
      </c>
      <c r="K55" s="126">
        <v>1.7350000000000001E-2</v>
      </c>
      <c r="L55" s="120">
        <v>23303000</v>
      </c>
      <c r="M55" s="120">
        <v>153.06700000000001</v>
      </c>
      <c r="N55" s="120">
        <v>35669.167000000001</v>
      </c>
      <c r="O55" s="7"/>
      <c r="Q55" s="126">
        <v>8.7399999999999995E-3</v>
      </c>
      <c r="R55" s="126">
        <v>2.9399999999999999E-3</v>
      </c>
    </row>
    <row r="56" spans="1:18" x14ac:dyDescent="0.25">
      <c r="A56" t="s">
        <v>1213</v>
      </c>
      <c r="B56" t="s">
        <v>1213</v>
      </c>
      <c r="C56" t="s">
        <v>1659</v>
      </c>
      <c r="D56" t="s">
        <v>1875</v>
      </c>
      <c r="E56" t="s">
        <v>1876</v>
      </c>
      <c r="F56" t="s">
        <v>1877</v>
      </c>
      <c r="G56" s="120">
        <v>2.7850000000000001</v>
      </c>
      <c r="H56" t="s">
        <v>229</v>
      </c>
      <c r="I56" t="s">
        <v>1878</v>
      </c>
      <c r="J56" s="126">
        <v>4.8000000000000001E-2</v>
      </c>
      <c r="K56" s="126">
        <v>1.6629999999999999E-2</v>
      </c>
      <c r="L56" s="120">
        <v>24689000</v>
      </c>
      <c r="M56" s="120">
        <v>131.15799999999999</v>
      </c>
      <c r="N56" s="120">
        <v>32381.572</v>
      </c>
      <c r="O56" s="7"/>
      <c r="Q56" s="126">
        <v>7.9399999999999991E-3</v>
      </c>
      <c r="R56" s="126">
        <v>2.6700000000000001E-3</v>
      </c>
    </row>
    <row r="57" spans="1:18" x14ac:dyDescent="0.25">
      <c r="A57" t="s">
        <v>1213</v>
      </c>
      <c r="B57" t="s">
        <v>1213</v>
      </c>
      <c r="C57" t="s">
        <v>1659</v>
      </c>
      <c r="D57" t="s">
        <v>1879</v>
      </c>
      <c r="E57" t="s">
        <v>1880</v>
      </c>
      <c r="F57" t="s">
        <v>1881</v>
      </c>
      <c r="G57" s="120">
        <v>5.98</v>
      </c>
      <c r="H57" t="s">
        <v>229</v>
      </c>
      <c r="I57" t="s">
        <v>1882</v>
      </c>
      <c r="J57" s="126">
        <v>4.8000000000000001E-2</v>
      </c>
      <c r="K57" s="126">
        <v>1.686E-2</v>
      </c>
      <c r="L57" s="120">
        <v>22393000</v>
      </c>
      <c r="M57" s="120">
        <v>143.285</v>
      </c>
      <c r="N57" s="120">
        <v>32085.844000000001</v>
      </c>
      <c r="O57" s="7"/>
      <c r="Q57" s="126">
        <v>7.8600000000000007E-3</v>
      </c>
      <c r="R57" s="126">
        <v>2.65E-3</v>
      </c>
    </row>
    <row r="58" spans="1:18" x14ac:dyDescent="0.25">
      <c r="A58" t="s">
        <v>1213</v>
      </c>
      <c r="B58" t="s">
        <v>1213</v>
      </c>
      <c r="C58" t="s">
        <v>1659</v>
      </c>
      <c r="D58" t="s">
        <v>1883</v>
      </c>
      <c r="E58" t="s">
        <v>1884</v>
      </c>
      <c r="F58" t="s">
        <v>1885</v>
      </c>
      <c r="G58" s="120">
        <v>4.55</v>
      </c>
      <c r="H58" t="s">
        <v>229</v>
      </c>
      <c r="I58" t="s">
        <v>1886</v>
      </c>
      <c r="J58" s="126">
        <v>4.8000000000000001E-2</v>
      </c>
      <c r="K58" s="126">
        <v>1.661E-2</v>
      </c>
      <c r="L58" s="120">
        <v>21625000</v>
      </c>
      <c r="M58" s="120">
        <v>139.25700000000001</v>
      </c>
      <c r="N58" s="120">
        <v>30114.272000000001</v>
      </c>
      <c r="O58" s="7"/>
      <c r="Q58" s="126">
        <v>7.3800000000000003E-3</v>
      </c>
      <c r="R58" s="126">
        <v>2.49E-3</v>
      </c>
    </row>
    <row r="59" spans="1:18" x14ac:dyDescent="0.25">
      <c r="A59" t="s">
        <v>1213</v>
      </c>
      <c r="B59" t="s">
        <v>1213</v>
      </c>
      <c r="C59" t="s">
        <v>1659</v>
      </c>
      <c r="D59" t="s">
        <v>1887</v>
      </c>
      <c r="E59" t="s">
        <v>1888</v>
      </c>
      <c r="F59" t="s">
        <v>1889</v>
      </c>
      <c r="G59" s="120">
        <v>3.2090000000000001</v>
      </c>
      <c r="H59" t="s">
        <v>229</v>
      </c>
      <c r="I59" t="s">
        <v>1890</v>
      </c>
      <c r="J59" s="126">
        <v>4.8000000000000001E-2</v>
      </c>
      <c r="K59" s="126">
        <v>1.7299999999999999E-2</v>
      </c>
      <c r="L59" s="120">
        <v>22242000</v>
      </c>
      <c r="M59" s="120">
        <v>133.17400000000001</v>
      </c>
      <c r="N59" s="120">
        <v>29620.652999999998</v>
      </c>
      <c r="O59" s="7"/>
      <c r="Q59" s="126">
        <v>7.26E-3</v>
      </c>
      <c r="R59" s="126">
        <v>2.4399999999999999E-3</v>
      </c>
    </row>
    <row r="60" spans="1:18" x14ac:dyDescent="0.25">
      <c r="A60" t="s">
        <v>1213</v>
      </c>
      <c r="B60" t="s">
        <v>1213</v>
      </c>
      <c r="C60" t="s">
        <v>1659</v>
      </c>
      <c r="D60" t="s">
        <v>1891</v>
      </c>
      <c r="E60" t="s">
        <v>1892</v>
      </c>
      <c r="F60" t="s">
        <v>1893</v>
      </c>
      <c r="G60" s="120">
        <v>4.3869999999999996</v>
      </c>
      <c r="H60" t="s">
        <v>229</v>
      </c>
      <c r="I60" t="s">
        <v>1894</v>
      </c>
      <c r="J60" s="126">
        <v>4.8000000000000001E-2</v>
      </c>
      <c r="K60" s="126">
        <v>1.6619999999999999E-2</v>
      </c>
      <c r="L60" s="120">
        <v>21560000</v>
      </c>
      <c r="M60" s="120">
        <v>136.459</v>
      </c>
      <c r="N60" s="120">
        <v>29420.654999999999</v>
      </c>
      <c r="O60" s="7"/>
      <c r="Q60" s="126">
        <v>7.2100000000000003E-3</v>
      </c>
      <c r="R60" s="126">
        <v>2.4299999999999999E-3</v>
      </c>
    </row>
    <row r="61" spans="1:18" x14ac:dyDescent="0.25">
      <c r="A61" t="s">
        <v>1213</v>
      </c>
      <c r="B61" t="s">
        <v>1213</v>
      </c>
      <c r="C61" t="s">
        <v>1659</v>
      </c>
      <c r="D61" t="s">
        <v>1895</v>
      </c>
      <c r="E61" t="s">
        <v>1896</v>
      </c>
      <c r="F61" t="s">
        <v>1897</v>
      </c>
      <c r="G61" s="120">
        <v>8.7859999999999996</v>
      </c>
      <c r="H61" t="s">
        <v>229</v>
      </c>
      <c r="I61" t="s">
        <v>1898</v>
      </c>
      <c r="J61" s="126">
        <v>4.8000000000000001E-2</v>
      </c>
      <c r="K61" s="126">
        <v>1.7469999999999999E-2</v>
      </c>
      <c r="L61" s="120">
        <v>19368000</v>
      </c>
      <c r="M61" s="120">
        <v>150.46899999999999</v>
      </c>
      <c r="N61" s="120">
        <v>29142.843000000001</v>
      </c>
      <c r="O61" s="7"/>
      <c r="Q61" s="126">
        <v>7.1399999999999996E-3</v>
      </c>
      <c r="R61" s="126">
        <v>2.3999999999999998E-3</v>
      </c>
    </row>
    <row r="62" spans="1:18" x14ac:dyDescent="0.25">
      <c r="A62" t="s">
        <v>1213</v>
      </c>
      <c r="B62" t="s">
        <v>1213</v>
      </c>
      <c r="C62" t="s">
        <v>1659</v>
      </c>
      <c r="D62" t="s">
        <v>1899</v>
      </c>
      <c r="E62" t="s">
        <v>1900</v>
      </c>
      <c r="F62" t="s">
        <v>1901</v>
      </c>
      <c r="G62" s="120">
        <v>6.4420000000000002</v>
      </c>
      <c r="H62" t="s">
        <v>229</v>
      </c>
      <c r="I62" t="s">
        <v>1902</v>
      </c>
      <c r="J62" s="126">
        <v>4.8000000000000001E-2</v>
      </c>
      <c r="K62" s="126">
        <v>1.6969999999999999E-2</v>
      </c>
      <c r="L62" s="120">
        <v>20093000</v>
      </c>
      <c r="M62" s="120">
        <v>144.02000000000001</v>
      </c>
      <c r="N62" s="120">
        <v>28937.838</v>
      </c>
      <c r="O62" s="7"/>
      <c r="Q62" s="126">
        <v>7.0899999999999999E-3</v>
      </c>
      <c r="R62" s="126">
        <v>2.3900000000000002E-3</v>
      </c>
    </row>
    <row r="63" spans="1:18" x14ac:dyDescent="0.25">
      <c r="A63" t="s">
        <v>1213</v>
      </c>
      <c r="B63" t="s">
        <v>1213</v>
      </c>
      <c r="C63" t="s">
        <v>1659</v>
      </c>
      <c r="D63" t="s">
        <v>1903</v>
      </c>
      <c r="E63" t="s">
        <v>1904</v>
      </c>
      <c r="F63" t="s">
        <v>1905</v>
      </c>
      <c r="G63" s="120">
        <v>8.36</v>
      </c>
      <c r="H63" t="s">
        <v>229</v>
      </c>
      <c r="I63" t="s">
        <v>1906</v>
      </c>
      <c r="J63" s="126">
        <v>4.8000000000000001E-2</v>
      </c>
      <c r="K63" s="126">
        <v>1.7389999999999999E-2</v>
      </c>
      <c r="L63" s="120">
        <v>18202000</v>
      </c>
      <c r="M63" s="120">
        <v>152.95400000000001</v>
      </c>
      <c r="N63" s="120">
        <v>27840.683000000001</v>
      </c>
      <c r="O63" s="7"/>
      <c r="Q63" s="126">
        <v>6.8199999999999997E-3</v>
      </c>
      <c r="R63" s="126">
        <v>2.3E-3</v>
      </c>
    </row>
    <row r="64" spans="1:18" x14ac:dyDescent="0.25">
      <c r="A64" t="s">
        <v>1213</v>
      </c>
      <c r="B64" t="s">
        <v>1213</v>
      </c>
      <c r="C64" t="s">
        <v>1659</v>
      </c>
      <c r="D64" t="s">
        <v>1907</v>
      </c>
      <c r="E64" t="s">
        <v>1908</v>
      </c>
      <c r="F64" t="s">
        <v>1909</v>
      </c>
      <c r="G64" s="120">
        <v>2.8690000000000002</v>
      </c>
      <c r="H64" t="s">
        <v>229</v>
      </c>
      <c r="I64" t="s">
        <v>1910</v>
      </c>
      <c r="J64" s="126">
        <v>4.8000000000000001E-2</v>
      </c>
      <c r="K64" s="126">
        <v>1.7420000000000001E-2</v>
      </c>
      <c r="L64" s="120">
        <v>21042000</v>
      </c>
      <c r="M64" s="120">
        <v>130.828</v>
      </c>
      <c r="N64" s="120">
        <v>27528.902999999998</v>
      </c>
      <c r="O64" s="7"/>
      <c r="Q64" s="126">
        <v>6.7499999999999999E-3</v>
      </c>
      <c r="R64" s="126">
        <v>2.2699999999999999E-3</v>
      </c>
    </row>
    <row r="65" spans="1:18" x14ac:dyDescent="0.25">
      <c r="A65" t="s">
        <v>1213</v>
      </c>
      <c r="B65" t="s">
        <v>1213</v>
      </c>
      <c r="C65" t="s">
        <v>1659</v>
      </c>
      <c r="D65" t="s">
        <v>1911</v>
      </c>
      <c r="E65" t="s">
        <v>1912</v>
      </c>
      <c r="F65" t="s">
        <v>1913</v>
      </c>
      <c r="G65" s="120">
        <v>8.5280000000000005</v>
      </c>
      <c r="H65" t="s">
        <v>229</v>
      </c>
      <c r="I65" t="s">
        <v>1914</v>
      </c>
      <c r="J65" s="126">
        <v>4.8000000000000001E-2</v>
      </c>
      <c r="K65" s="126">
        <v>1.7399999999999999E-2</v>
      </c>
      <c r="L65" s="120">
        <v>16899000</v>
      </c>
      <c r="M65" s="120">
        <v>151.12799999999999</v>
      </c>
      <c r="N65" s="120">
        <v>25539.173999999999</v>
      </c>
      <c r="O65" s="7"/>
      <c r="Q65" s="126">
        <v>6.2599999999999999E-3</v>
      </c>
      <c r="R65" s="126">
        <v>2.1099999999999999E-3</v>
      </c>
    </row>
    <row r="66" spans="1:18" x14ac:dyDescent="0.25">
      <c r="A66" t="s">
        <v>1213</v>
      </c>
      <c r="B66" t="s">
        <v>1213</v>
      </c>
      <c r="C66" t="s">
        <v>1659</v>
      </c>
      <c r="D66" t="s">
        <v>1915</v>
      </c>
      <c r="E66" t="s">
        <v>1916</v>
      </c>
      <c r="F66" t="s">
        <v>1917</v>
      </c>
      <c r="G66" s="120">
        <v>6.3579999999999997</v>
      </c>
      <c r="H66" t="s">
        <v>229</v>
      </c>
      <c r="I66" t="s">
        <v>1918</v>
      </c>
      <c r="J66" s="126">
        <v>4.8000000000000001E-2</v>
      </c>
      <c r="K66" s="126">
        <v>1.6930000000000001E-2</v>
      </c>
      <c r="L66" s="120">
        <v>17589000</v>
      </c>
      <c r="M66" s="120">
        <v>144.833</v>
      </c>
      <c r="N66" s="120">
        <v>25474.755000000001</v>
      </c>
      <c r="O66" s="7"/>
      <c r="Q66" s="126">
        <v>6.2399999999999999E-3</v>
      </c>
      <c r="R66" s="126">
        <v>2.0999999999999999E-3</v>
      </c>
    </row>
    <row r="67" spans="1:18" x14ac:dyDescent="0.25">
      <c r="A67" t="s">
        <v>1213</v>
      </c>
      <c r="B67" t="s">
        <v>1213</v>
      </c>
      <c r="C67" t="s">
        <v>1659</v>
      </c>
      <c r="D67" t="s">
        <v>1919</v>
      </c>
      <c r="E67" t="s">
        <v>1920</v>
      </c>
      <c r="F67" t="s">
        <v>1921</v>
      </c>
      <c r="G67" s="120">
        <v>6.0620000000000003</v>
      </c>
      <c r="H67" t="s">
        <v>229</v>
      </c>
      <c r="I67" t="s">
        <v>1922</v>
      </c>
      <c r="J67" s="126">
        <v>4.8000000000000001E-2</v>
      </c>
      <c r="K67" s="126">
        <v>1.6899999999999998E-2</v>
      </c>
      <c r="L67" s="120">
        <v>17413000</v>
      </c>
      <c r="M67" s="120">
        <v>142.63</v>
      </c>
      <c r="N67" s="120">
        <v>24836.245999999999</v>
      </c>
      <c r="O67" s="7"/>
      <c r="Q67" s="126">
        <v>6.0899999999999999E-3</v>
      </c>
      <c r="R67" s="126">
        <v>2.0500000000000002E-3</v>
      </c>
    </row>
    <row r="68" spans="1:18" x14ac:dyDescent="0.25">
      <c r="A68" t="s">
        <v>1213</v>
      </c>
      <c r="B68" t="s">
        <v>1213</v>
      </c>
      <c r="C68" t="s">
        <v>1659</v>
      </c>
      <c r="D68" t="s">
        <v>1923</v>
      </c>
      <c r="E68" t="s">
        <v>1924</v>
      </c>
      <c r="F68" t="s">
        <v>1925</v>
      </c>
      <c r="G68" s="120">
        <v>7.1349999999999998</v>
      </c>
      <c r="H68" t="s">
        <v>229</v>
      </c>
      <c r="I68" t="s">
        <v>1926</v>
      </c>
      <c r="J68" s="126">
        <v>4.8000000000000001E-2</v>
      </c>
      <c r="K68" s="126">
        <v>1.7100000000000001E-2</v>
      </c>
      <c r="L68" s="120">
        <v>15360000</v>
      </c>
      <c r="M68" s="120">
        <v>146.69</v>
      </c>
      <c r="N68" s="120">
        <v>22531.51</v>
      </c>
      <c r="O68" s="7"/>
      <c r="Q68" s="126">
        <v>5.5199999999999997E-3</v>
      </c>
      <c r="R68" s="126">
        <v>1.8600000000000001E-3</v>
      </c>
    </row>
    <row r="69" spans="1:18" x14ac:dyDescent="0.25">
      <c r="A69" t="s">
        <v>1213</v>
      </c>
      <c r="B69" t="s">
        <v>1213</v>
      </c>
      <c r="C69" t="s">
        <v>1659</v>
      </c>
      <c r="D69" t="s">
        <v>1927</v>
      </c>
      <c r="E69" t="s">
        <v>1928</v>
      </c>
      <c r="F69" t="s">
        <v>1929</v>
      </c>
      <c r="G69" s="120">
        <v>5.8949999999999996</v>
      </c>
      <c r="H69" t="s">
        <v>229</v>
      </c>
      <c r="I69" t="s">
        <v>1930</v>
      </c>
      <c r="J69" s="126">
        <v>4.8000000000000001E-2</v>
      </c>
      <c r="K69" s="126">
        <v>1.685E-2</v>
      </c>
      <c r="L69" s="120">
        <v>15612000</v>
      </c>
      <c r="M69" s="120">
        <v>143.64099999999999</v>
      </c>
      <c r="N69" s="120">
        <v>22425.293000000001</v>
      </c>
      <c r="O69" s="7"/>
      <c r="Q69" s="126">
        <v>5.4999999999999997E-3</v>
      </c>
      <c r="R69" s="126">
        <v>1.8500000000000001E-3</v>
      </c>
    </row>
    <row r="70" spans="1:18" x14ac:dyDescent="0.25">
      <c r="A70" t="s">
        <v>1213</v>
      </c>
      <c r="B70" t="s">
        <v>1213</v>
      </c>
      <c r="C70" t="s">
        <v>1659</v>
      </c>
      <c r="D70" t="s">
        <v>1931</v>
      </c>
      <c r="E70" t="s">
        <v>1932</v>
      </c>
      <c r="F70" t="s">
        <v>1933</v>
      </c>
      <c r="G70" s="120">
        <v>4.4630000000000001</v>
      </c>
      <c r="H70" t="s">
        <v>229</v>
      </c>
      <c r="I70" t="s">
        <v>1934</v>
      </c>
      <c r="J70" s="126">
        <v>4.8000000000000001E-2</v>
      </c>
      <c r="K70" s="126">
        <v>1.6590000000000001E-2</v>
      </c>
      <c r="L70" s="120">
        <v>15985000</v>
      </c>
      <c r="M70" s="120">
        <v>139.328</v>
      </c>
      <c r="N70" s="120">
        <v>22271.525000000001</v>
      </c>
      <c r="O70" s="7"/>
      <c r="Q70" s="126">
        <v>5.4599999999999996E-3</v>
      </c>
      <c r="R70" s="126">
        <v>1.8400000000000001E-3</v>
      </c>
    </row>
    <row r="71" spans="1:18" x14ac:dyDescent="0.25">
      <c r="A71" t="s">
        <v>1213</v>
      </c>
      <c r="B71" t="s">
        <v>1213</v>
      </c>
      <c r="C71" t="s">
        <v>1659</v>
      </c>
      <c r="D71" t="s">
        <v>1935</v>
      </c>
      <c r="E71" t="s">
        <v>1936</v>
      </c>
      <c r="F71" t="s">
        <v>1937</v>
      </c>
      <c r="G71" s="120">
        <v>1.978</v>
      </c>
      <c r="H71" t="s">
        <v>229</v>
      </c>
      <c r="I71" t="s">
        <v>1938</v>
      </c>
      <c r="J71" s="126">
        <v>4.8000000000000001E-2</v>
      </c>
      <c r="K71" s="126">
        <v>1.8069999999999999E-2</v>
      </c>
      <c r="L71" s="120">
        <v>17042000</v>
      </c>
      <c r="M71" s="120">
        <v>129.553</v>
      </c>
      <c r="N71" s="120">
        <v>22078.406999999999</v>
      </c>
      <c r="O71" s="7"/>
      <c r="Q71" s="126">
        <v>5.4099999999999999E-3</v>
      </c>
      <c r="R71" s="126">
        <v>1.82E-3</v>
      </c>
    </row>
    <row r="72" spans="1:18" x14ac:dyDescent="0.25">
      <c r="A72" t="s">
        <v>1213</v>
      </c>
      <c r="B72" t="s">
        <v>1213</v>
      </c>
      <c r="C72" t="s">
        <v>1659</v>
      </c>
      <c r="D72" t="s">
        <v>1939</v>
      </c>
      <c r="E72" t="s">
        <v>1940</v>
      </c>
      <c r="F72" t="s">
        <v>1941</v>
      </c>
      <c r="G72" s="120">
        <v>7.1890000000000001</v>
      </c>
      <c r="H72" t="s">
        <v>229</v>
      </c>
      <c r="I72" t="s">
        <v>1942</v>
      </c>
      <c r="J72" s="126">
        <v>4.8000000000000001E-2</v>
      </c>
      <c r="K72" s="126">
        <v>1.712E-2</v>
      </c>
      <c r="L72" s="120">
        <v>14264000</v>
      </c>
      <c r="M72" s="120">
        <v>145.108</v>
      </c>
      <c r="N72" s="120">
        <v>20698.185000000001</v>
      </c>
      <c r="O72" s="7"/>
      <c r="Q72" s="126">
        <v>5.0699999999999999E-3</v>
      </c>
      <c r="R72" s="126">
        <v>1.7099999999999999E-3</v>
      </c>
    </row>
    <row r="73" spans="1:18" x14ac:dyDescent="0.25">
      <c r="A73" t="s">
        <v>1213</v>
      </c>
      <c r="B73" t="s">
        <v>1213</v>
      </c>
      <c r="C73" t="s">
        <v>1659</v>
      </c>
      <c r="D73" t="s">
        <v>1943</v>
      </c>
      <c r="E73" t="s">
        <v>1944</v>
      </c>
      <c r="F73" t="s">
        <v>1945</v>
      </c>
      <c r="G73" s="120">
        <v>3.63</v>
      </c>
      <c r="H73" t="s">
        <v>229</v>
      </c>
      <c r="I73" t="s">
        <v>1946</v>
      </c>
      <c r="J73" s="126">
        <v>4.8000000000000001E-2</v>
      </c>
      <c r="K73" s="126">
        <v>1.7250000000000001E-2</v>
      </c>
      <c r="L73" s="120">
        <v>15672000</v>
      </c>
      <c r="M73" s="120">
        <v>131.851</v>
      </c>
      <c r="N73" s="120">
        <v>20663.686000000002</v>
      </c>
      <c r="O73" s="7"/>
      <c r="Q73" s="126">
        <v>5.0600000000000003E-3</v>
      </c>
      <c r="R73" s="126">
        <v>1.7099999999999999E-3</v>
      </c>
    </row>
    <row r="74" spans="1:18" x14ac:dyDescent="0.25">
      <c r="A74" t="s">
        <v>1213</v>
      </c>
      <c r="B74" t="s">
        <v>1213</v>
      </c>
      <c r="C74" t="s">
        <v>1659</v>
      </c>
      <c r="D74" t="s">
        <v>1947</v>
      </c>
      <c r="E74" t="s">
        <v>1948</v>
      </c>
      <c r="F74" t="s">
        <v>1949</v>
      </c>
      <c r="G74" s="120">
        <v>7.5810000000000004</v>
      </c>
      <c r="H74" t="s">
        <v>229</v>
      </c>
      <c r="I74" t="s">
        <v>1950</v>
      </c>
      <c r="J74" s="126">
        <v>4.8000000000000001E-2</v>
      </c>
      <c r="K74" s="126">
        <v>1.719E-2</v>
      </c>
      <c r="L74" s="120">
        <v>13643000</v>
      </c>
      <c r="M74" s="120">
        <v>149.19900000000001</v>
      </c>
      <c r="N74" s="120">
        <v>20355.272000000001</v>
      </c>
      <c r="O74" s="7"/>
      <c r="Q74" s="126">
        <v>4.9899999999999996E-3</v>
      </c>
      <c r="R74" s="126">
        <v>1.6800000000000001E-3</v>
      </c>
    </row>
    <row r="75" spans="1:18" x14ac:dyDescent="0.25">
      <c r="A75" t="s">
        <v>1213</v>
      </c>
      <c r="B75" t="s">
        <v>1213</v>
      </c>
      <c r="C75" t="s">
        <v>1659</v>
      </c>
      <c r="D75" t="s">
        <v>1951</v>
      </c>
      <c r="E75" t="s">
        <v>1952</v>
      </c>
      <c r="F75" t="s">
        <v>1953</v>
      </c>
      <c r="G75" s="120">
        <v>5.1139999999999999</v>
      </c>
      <c r="H75" t="s">
        <v>229</v>
      </c>
      <c r="I75" t="s">
        <v>1954</v>
      </c>
      <c r="J75" s="126">
        <v>4.8000000000000001E-2</v>
      </c>
      <c r="K75" s="126">
        <v>1.6719999999999999E-2</v>
      </c>
      <c r="L75" s="120">
        <v>11299000</v>
      </c>
      <c r="M75" s="120">
        <v>140.33000000000001</v>
      </c>
      <c r="N75" s="120">
        <v>15855.903</v>
      </c>
      <c r="O75" s="7"/>
      <c r="Q75" s="126">
        <v>3.8899999999999998E-3</v>
      </c>
      <c r="R75" s="126">
        <v>1.31E-3</v>
      </c>
    </row>
    <row r="76" spans="1:18" x14ac:dyDescent="0.25">
      <c r="A76" t="s">
        <v>1213</v>
      </c>
      <c r="B76" t="s">
        <v>1213</v>
      </c>
      <c r="C76" t="s">
        <v>1659</v>
      </c>
      <c r="D76" t="s">
        <v>1955</v>
      </c>
      <c r="E76" t="s">
        <v>1956</v>
      </c>
      <c r="F76" t="s">
        <v>1957</v>
      </c>
      <c r="G76" s="120">
        <v>8.609</v>
      </c>
      <c r="H76" t="s">
        <v>229</v>
      </c>
      <c r="I76" t="s">
        <v>1958</v>
      </c>
      <c r="J76" s="126">
        <v>4.8000000000000001E-2</v>
      </c>
      <c r="K76" s="126">
        <v>1.7440000000000001E-2</v>
      </c>
      <c r="L76" s="120">
        <v>10537000</v>
      </c>
      <c r="M76" s="120">
        <v>150.41499999999999</v>
      </c>
      <c r="N76" s="120">
        <v>15849.218999999999</v>
      </c>
      <c r="O76" s="7"/>
      <c r="Q76" s="126">
        <v>3.8800000000000002E-3</v>
      </c>
      <c r="R76" s="126">
        <v>1.31E-3</v>
      </c>
    </row>
    <row r="77" spans="1:18" x14ac:dyDescent="0.25">
      <c r="A77" t="s">
        <v>1213</v>
      </c>
      <c r="B77" t="s">
        <v>1213</v>
      </c>
      <c r="C77" t="s">
        <v>1659</v>
      </c>
      <c r="D77" t="s">
        <v>1959</v>
      </c>
      <c r="E77" t="s">
        <v>1960</v>
      </c>
      <c r="F77" t="s">
        <v>1961</v>
      </c>
      <c r="G77" s="120">
        <v>8.7029999999999994</v>
      </c>
      <c r="H77" t="s">
        <v>229</v>
      </c>
      <c r="I77" t="s">
        <v>1962</v>
      </c>
      <c r="J77" s="126">
        <v>4.8000000000000001E-2</v>
      </c>
      <c r="K77" s="126">
        <v>1.7469999999999999E-2</v>
      </c>
      <c r="L77" s="120">
        <v>10295000</v>
      </c>
      <c r="M77" s="120">
        <v>151.13800000000001</v>
      </c>
      <c r="N77" s="120">
        <v>15559.616</v>
      </c>
      <c r="O77" s="7"/>
      <c r="Q77" s="126">
        <v>3.81E-3</v>
      </c>
      <c r="R77" s="126">
        <v>1.2800000000000001E-3</v>
      </c>
    </row>
    <row r="78" spans="1:18" x14ac:dyDescent="0.25">
      <c r="A78" t="s">
        <v>1213</v>
      </c>
      <c r="B78" t="s">
        <v>1213</v>
      </c>
      <c r="C78" t="s">
        <v>1659</v>
      </c>
      <c r="D78" t="s">
        <v>1963</v>
      </c>
      <c r="E78" t="s">
        <v>1964</v>
      </c>
      <c r="F78" t="s">
        <v>1965</v>
      </c>
      <c r="G78" s="120">
        <v>2.0569999999999999</v>
      </c>
      <c r="H78" t="s">
        <v>229</v>
      </c>
      <c r="I78" t="s">
        <v>1966</v>
      </c>
      <c r="J78" s="126">
        <v>4.8000000000000001E-2</v>
      </c>
      <c r="K78" s="126">
        <v>1.7809999999999999E-2</v>
      </c>
      <c r="L78" s="120">
        <v>11248000</v>
      </c>
      <c r="M78" s="120">
        <v>129.66300000000001</v>
      </c>
      <c r="N78" s="120">
        <v>14584.442999999999</v>
      </c>
      <c r="O78" s="7"/>
      <c r="Q78" s="126">
        <v>3.5699999999999998E-3</v>
      </c>
      <c r="R78" s="126">
        <v>1.1999999999999999E-3</v>
      </c>
    </row>
    <row r="79" spans="1:18" x14ac:dyDescent="0.25">
      <c r="A79" t="s">
        <v>1213</v>
      </c>
      <c r="B79" t="s">
        <v>1213</v>
      </c>
      <c r="C79" t="s">
        <v>1659</v>
      </c>
      <c r="D79" t="s">
        <v>1967</v>
      </c>
      <c r="E79" t="s">
        <v>1968</v>
      </c>
      <c r="F79" t="s">
        <v>1969</v>
      </c>
      <c r="G79" s="120">
        <v>5.0289999999999999</v>
      </c>
      <c r="H79" t="s">
        <v>229</v>
      </c>
      <c r="I79" t="s">
        <v>1970</v>
      </c>
      <c r="J79" s="126">
        <v>4.8000000000000001E-2</v>
      </c>
      <c r="K79" s="126">
        <v>1.6709999999999999E-2</v>
      </c>
      <c r="L79" s="120">
        <v>8906000</v>
      </c>
      <c r="M79" s="120">
        <v>140.11600000000001</v>
      </c>
      <c r="N79" s="120">
        <v>12478.69</v>
      </c>
      <c r="O79" s="7"/>
      <c r="Q79" s="126">
        <v>3.0599999999999998E-3</v>
      </c>
      <c r="R79" s="126">
        <v>1.0300000000000001E-3</v>
      </c>
    </row>
    <row r="80" spans="1:18" x14ac:dyDescent="0.25">
      <c r="A80" t="s">
        <v>1213</v>
      </c>
      <c r="B80" t="s">
        <v>1213</v>
      </c>
      <c r="C80" t="s">
        <v>1659</v>
      </c>
      <c r="D80" t="s">
        <v>1971</v>
      </c>
      <c r="E80" t="s">
        <v>1972</v>
      </c>
      <c r="F80" t="s">
        <v>1973</v>
      </c>
      <c r="G80" s="120">
        <v>8.1790000000000003</v>
      </c>
      <c r="H80" t="s">
        <v>229</v>
      </c>
      <c r="I80" t="s">
        <v>1974</v>
      </c>
      <c r="J80" s="126">
        <v>4.8000000000000001E-2</v>
      </c>
      <c r="K80" s="126">
        <v>1.7319999999999999E-2</v>
      </c>
      <c r="L80" s="120">
        <v>8074000</v>
      </c>
      <c r="M80" s="120">
        <v>150.96</v>
      </c>
      <c r="N80" s="120">
        <v>12188.475</v>
      </c>
      <c r="O80" s="7"/>
      <c r="Q80" s="126">
        <v>2.99E-3</v>
      </c>
      <c r="R80" s="126">
        <v>1.01E-3</v>
      </c>
    </row>
    <row r="81" spans="1:18" x14ac:dyDescent="0.25">
      <c r="A81" t="s">
        <v>1213</v>
      </c>
      <c r="B81" t="s">
        <v>1213</v>
      </c>
      <c r="C81" t="s">
        <v>1659</v>
      </c>
      <c r="D81" t="s">
        <v>1975</v>
      </c>
      <c r="E81" t="s">
        <v>1976</v>
      </c>
      <c r="F81" t="s">
        <v>1977</v>
      </c>
      <c r="G81" s="120">
        <v>8.5350000000000001</v>
      </c>
      <c r="H81" t="s">
        <v>229</v>
      </c>
      <c r="I81" t="s">
        <v>1978</v>
      </c>
      <c r="J81" s="126">
        <v>4.8000000000000001E-2</v>
      </c>
      <c r="K81" s="126">
        <v>1.7420000000000001E-2</v>
      </c>
      <c r="L81" s="120">
        <v>7596000</v>
      </c>
      <c r="M81" s="120">
        <v>152.38999999999999</v>
      </c>
      <c r="N81" s="120">
        <v>11575.571</v>
      </c>
      <c r="O81" s="7"/>
      <c r="Q81" s="126">
        <v>2.8400000000000001E-3</v>
      </c>
      <c r="R81" s="126">
        <v>9.6000000000000002E-4</v>
      </c>
    </row>
    <row r="82" spans="1:18" x14ac:dyDescent="0.25">
      <c r="A82" t="s">
        <v>1213</v>
      </c>
      <c r="B82" t="s">
        <v>1213</v>
      </c>
      <c r="C82" t="s">
        <v>1659</v>
      </c>
      <c r="D82" t="s">
        <v>1979</v>
      </c>
      <c r="E82" t="s">
        <v>1980</v>
      </c>
      <c r="F82" t="s">
        <v>1981</v>
      </c>
      <c r="G82" s="120">
        <v>4.47</v>
      </c>
      <c r="H82" t="s">
        <v>229</v>
      </c>
      <c r="I82" t="s">
        <v>1982</v>
      </c>
      <c r="J82" s="126">
        <v>4.8000000000000001E-2</v>
      </c>
      <c r="K82" s="126">
        <v>1.6639999999999999E-2</v>
      </c>
      <c r="L82" s="120">
        <v>6078000</v>
      </c>
      <c r="M82" s="120">
        <v>136.12299999999999</v>
      </c>
      <c r="N82" s="120">
        <v>8273.5650000000005</v>
      </c>
      <c r="O82" s="7"/>
      <c r="Q82" s="126">
        <v>2.0300000000000001E-3</v>
      </c>
      <c r="R82" s="126">
        <v>6.8000000000000005E-4</v>
      </c>
    </row>
    <row r="83" spans="1:18" x14ac:dyDescent="0.25">
      <c r="A83" t="s">
        <v>1213</v>
      </c>
      <c r="B83" t="s">
        <v>1213</v>
      </c>
      <c r="C83" t="s">
        <v>1659</v>
      </c>
      <c r="D83" t="s">
        <v>1983</v>
      </c>
      <c r="E83" t="s">
        <v>1984</v>
      </c>
      <c r="F83" t="s">
        <v>1985</v>
      </c>
      <c r="G83" s="120">
        <v>8.875</v>
      </c>
      <c r="H83" t="s">
        <v>229</v>
      </c>
      <c r="I83" t="s">
        <v>1986</v>
      </c>
      <c r="J83" s="126">
        <v>4.8000000000000001E-2</v>
      </c>
      <c r="K83" s="126">
        <v>1.7489999999999999E-2</v>
      </c>
      <c r="L83" s="120">
        <v>3926000</v>
      </c>
      <c r="M83" s="120">
        <v>152.22499999999999</v>
      </c>
      <c r="N83" s="120">
        <v>5976.3419999999996</v>
      </c>
      <c r="O83" s="7"/>
      <c r="Q83" s="126">
        <v>1.4599999999999999E-3</v>
      </c>
      <c r="R83" s="126">
        <v>4.8999999999999998E-4</v>
      </c>
    </row>
    <row r="84" spans="1:18" x14ac:dyDescent="0.25">
      <c r="A84" t="s">
        <v>1213</v>
      </c>
      <c r="B84" t="s">
        <v>1213</v>
      </c>
      <c r="C84" t="s">
        <v>1659</v>
      </c>
      <c r="D84" t="s">
        <v>1987</v>
      </c>
      <c r="E84" t="s">
        <v>1988</v>
      </c>
      <c r="F84" t="s">
        <v>1989</v>
      </c>
      <c r="G84" s="120">
        <v>2.5089999999999999</v>
      </c>
      <c r="H84" t="s">
        <v>229</v>
      </c>
      <c r="I84" t="s">
        <v>1990</v>
      </c>
      <c r="J84" s="126">
        <v>4.8000000000000001E-2</v>
      </c>
      <c r="K84" s="126">
        <v>1.7500000000000002E-2</v>
      </c>
      <c r="L84" s="120">
        <v>4559000</v>
      </c>
      <c r="M84" s="120">
        <v>129.16999999999999</v>
      </c>
      <c r="N84" s="120">
        <v>5888.8649999999998</v>
      </c>
      <c r="O84" s="7"/>
      <c r="Q84" s="126">
        <v>1.4400000000000001E-3</v>
      </c>
      <c r="R84" s="126">
        <v>4.8999999999999998E-4</v>
      </c>
    </row>
    <row r="85" spans="1:18" x14ac:dyDescent="0.25">
      <c r="A85" t="s">
        <v>1213</v>
      </c>
      <c r="B85" t="s">
        <v>1213</v>
      </c>
      <c r="C85" t="s">
        <v>1659</v>
      </c>
      <c r="D85" t="s">
        <v>1991</v>
      </c>
      <c r="E85" t="s">
        <v>1992</v>
      </c>
      <c r="F85" t="s">
        <v>1993</v>
      </c>
      <c r="G85" s="120">
        <v>5.1980000000000004</v>
      </c>
      <c r="H85" t="s">
        <v>229</v>
      </c>
      <c r="I85" t="s">
        <v>1994</v>
      </c>
      <c r="J85" s="126">
        <v>4.8000000000000001E-2</v>
      </c>
      <c r="K85" s="126">
        <v>1.6740000000000001E-2</v>
      </c>
      <c r="L85" s="120">
        <v>3648000</v>
      </c>
      <c r="M85" s="120">
        <v>140.26599999999999</v>
      </c>
      <c r="N85" s="120">
        <v>5116.9089999999997</v>
      </c>
      <c r="O85" s="7"/>
      <c r="Q85" s="126">
        <v>1.25E-3</v>
      </c>
      <c r="R85" s="126">
        <v>4.2000000000000002E-4</v>
      </c>
    </row>
    <row r="86" spans="1:18" x14ac:dyDescent="0.25">
      <c r="A86" t="s">
        <v>1213</v>
      </c>
      <c r="B86" t="s">
        <v>1213</v>
      </c>
      <c r="C86" t="s">
        <v>1659</v>
      </c>
      <c r="D86" t="s">
        <v>1995</v>
      </c>
      <c r="E86" t="s">
        <v>1996</v>
      </c>
      <c r="F86" t="s">
        <v>1997</v>
      </c>
      <c r="G86" s="120">
        <v>6.6580000000000004</v>
      </c>
      <c r="H86" t="s">
        <v>229</v>
      </c>
      <c r="I86" t="s">
        <v>1998</v>
      </c>
      <c r="J86" s="126">
        <v>4.8000000000000001E-2</v>
      </c>
      <c r="K86" s="126">
        <v>1.7000000000000001E-2</v>
      </c>
      <c r="L86" s="120">
        <v>2884000</v>
      </c>
      <c r="M86" s="120">
        <v>144.95400000000001</v>
      </c>
      <c r="N86" s="120">
        <v>4180.4780000000001</v>
      </c>
      <c r="O86" s="7"/>
      <c r="Q86" s="126">
        <v>1.0200000000000001E-3</v>
      </c>
      <c r="R86" s="126">
        <v>3.4000000000000002E-4</v>
      </c>
    </row>
    <row r="87" spans="1:18" x14ac:dyDescent="0.25">
      <c r="A87" t="s">
        <v>1213</v>
      </c>
      <c r="B87" t="s">
        <v>1213</v>
      </c>
      <c r="C87" t="s">
        <v>1659</v>
      </c>
      <c r="D87" t="s">
        <v>1999</v>
      </c>
      <c r="E87" t="s">
        <v>2000</v>
      </c>
      <c r="F87" t="s">
        <v>2001</v>
      </c>
      <c r="G87" s="120">
        <v>7.55</v>
      </c>
      <c r="H87" t="s">
        <v>229</v>
      </c>
      <c r="I87" t="s">
        <v>2002</v>
      </c>
      <c r="J87" s="126">
        <v>4.8000000000000001E-2</v>
      </c>
      <c r="K87" s="126">
        <v>1.721E-2</v>
      </c>
      <c r="L87" s="120">
        <v>1874000</v>
      </c>
      <c r="M87" s="120">
        <v>146.26</v>
      </c>
      <c r="N87" s="120">
        <v>2740.904</v>
      </c>
      <c r="O87" s="7"/>
      <c r="Q87" s="126">
        <v>6.7000000000000002E-4</v>
      </c>
      <c r="R87" s="126">
        <v>2.3000000000000001E-4</v>
      </c>
    </row>
    <row r="88" spans="1:18" x14ac:dyDescent="0.25">
      <c r="A88" t="s">
        <v>1213</v>
      </c>
      <c r="B88" t="s">
        <v>1213</v>
      </c>
      <c r="C88" t="s">
        <v>1659</v>
      </c>
      <c r="D88" t="s">
        <v>2003</v>
      </c>
      <c r="E88" t="s">
        <v>2004</v>
      </c>
      <c r="F88" t="s">
        <v>2005</v>
      </c>
      <c r="G88" s="120">
        <v>5.2569999999999997</v>
      </c>
      <c r="H88" t="s">
        <v>229</v>
      </c>
      <c r="I88" t="s">
        <v>2006</v>
      </c>
      <c r="J88" s="126">
        <v>4.8000000000000001E-2</v>
      </c>
      <c r="K88" s="126">
        <v>1.6729999999999998E-2</v>
      </c>
      <c r="L88" s="120">
        <v>1842000</v>
      </c>
      <c r="M88" s="120">
        <v>142.99700000000001</v>
      </c>
      <c r="N88" s="120">
        <v>2634.0059999999999</v>
      </c>
      <c r="O88" s="7"/>
      <c r="Q88" s="126">
        <v>6.4999999999999997E-4</v>
      </c>
      <c r="R88" s="126">
        <v>2.2000000000000001E-4</v>
      </c>
    </row>
    <row r="89" spans="1:18" s="165" customFormat="1" x14ac:dyDescent="0.25">
      <c r="A89" s="165" t="s">
        <v>2346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 r:id="rId1"/>
    </customSheetView>
  </customSheetViews>
  <mergeCells count="1">
    <mergeCell ref="A89:XFD89"/>
  </mergeCells>
  <dataValidations count="2">
    <dataValidation type="list" allowBlank="1" showInputMessage="1" showErrorMessage="1" sqref="P6:P20 P2:P4" xr:uid="{9DC8F28C-88FF-4F9D-8248-794EA8F3FB73}">
      <formula1>In_the_books</formula1>
    </dataValidation>
    <dataValidation type="list" allowBlank="1" showInputMessage="1" showErrorMessage="1" sqref="H2:H20" xr:uid="{FA2BEC31-F375-4622-ADE5-3D1C81EA933E}">
      <formula1>Linked_Type</formula1>
    </dataValidation>
  </dataValidations>
  <pageMargins left="0.7" right="0.7" top="0.75" bottom="0.75" header="0.3" footer="0.3"/>
  <pageSetup orientation="portrait" r:id="rId2"/>
  <tableParts count="1">
    <tablePart r:id="rId3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"/>
  <dimension ref="A1:G27"/>
  <sheetViews>
    <sheetView rightToLeft="1" workbookViewId="0">
      <selection sqref="A1:XFD1"/>
    </sheetView>
  </sheetViews>
  <sheetFormatPr defaultColWidth="0" defaultRowHeight="15" x14ac:dyDescent="0.25"/>
  <cols>
    <col min="1" max="3" width="11.42578125" style="2" customWidth="1"/>
    <col min="4" max="4" width="10.5703125" customWidth="1"/>
    <col min="5" max="5" width="11.85546875" customWidth="1"/>
    <col min="6" max="6" width="16.85546875" customWidth="1"/>
    <col min="7" max="7" width="15.28515625" style="2" customWidth="1"/>
    <col min="8" max="16384" width="9" style="2" hidden="1"/>
  </cols>
  <sheetData>
    <row r="1" spans="1:7" ht="51" customHeight="1" x14ac:dyDescent="0.25">
      <c r="A1" s="141" t="s">
        <v>784</v>
      </c>
      <c r="B1" s="141" t="s">
        <v>0</v>
      </c>
      <c r="C1" s="141" t="s">
        <v>1</v>
      </c>
      <c r="D1" s="141" t="s">
        <v>758</v>
      </c>
      <c r="E1" s="141" t="s">
        <v>757</v>
      </c>
      <c r="F1" s="141" t="s">
        <v>1160</v>
      </c>
      <c r="G1" s="141" t="s">
        <v>30</v>
      </c>
    </row>
    <row r="2" spans="1:7" x14ac:dyDescent="0.25">
      <c r="A2" s="19"/>
      <c r="B2" s="19"/>
      <c r="C2" s="19"/>
      <c r="D2" s="108"/>
      <c r="G2" s="24"/>
    </row>
    <row r="3" spans="1:7" s="167" customFormat="1" x14ac:dyDescent="0.25">
      <c r="A3" s="167" t="s">
        <v>2346</v>
      </c>
    </row>
    <row r="4" spans="1:7" x14ac:dyDescent="0.25">
      <c r="A4" s="19"/>
      <c r="B4" s="19"/>
      <c r="C4" s="19"/>
      <c r="G4" s="19"/>
    </row>
    <row r="5" spans="1:7" x14ac:dyDescent="0.25">
      <c r="A5" s="19"/>
      <c r="B5" s="19"/>
      <c r="C5" s="19"/>
      <c r="G5" s="19"/>
    </row>
    <row r="6" spans="1:7" x14ac:dyDescent="0.25">
      <c r="A6" s="19"/>
      <c r="B6" s="19"/>
      <c r="C6" s="19"/>
      <c r="G6" s="19"/>
    </row>
    <row r="7" spans="1:7" x14ac:dyDescent="0.25">
      <c r="A7" s="19"/>
      <c r="B7" s="19"/>
      <c r="C7" s="19"/>
      <c r="G7" s="19"/>
    </row>
    <row r="8" spans="1:7" x14ac:dyDescent="0.25">
      <c r="A8" s="19"/>
      <c r="B8" s="19"/>
      <c r="C8" s="19"/>
      <c r="G8" s="19"/>
    </row>
    <row r="9" spans="1:7" x14ac:dyDescent="0.25">
      <c r="A9" s="19"/>
      <c r="B9" s="19"/>
      <c r="C9" s="19"/>
      <c r="G9" s="19"/>
    </row>
    <row r="10" spans="1:7" x14ac:dyDescent="0.25">
      <c r="A10" s="19"/>
      <c r="B10" s="19"/>
      <c r="C10" s="19"/>
      <c r="G10" s="19"/>
    </row>
    <row r="11" spans="1:7" x14ac:dyDescent="0.25">
      <c r="A11" s="19"/>
      <c r="B11" s="19"/>
      <c r="C11" s="19"/>
      <c r="G11" s="19"/>
    </row>
    <row r="12" spans="1:7" x14ac:dyDescent="0.25">
      <c r="A12" s="19"/>
      <c r="B12" s="19"/>
      <c r="C12" s="19"/>
      <c r="G12" s="19"/>
    </row>
    <row r="13" spans="1:7" x14ac:dyDescent="0.25">
      <c r="A13" s="19"/>
      <c r="B13" s="19"/>
      <c r="C13" s="19"/>
      <c r="G13" s="19"/>
    </row>
    <row r="14" spans="1:7" x14ac:dyDescent="0.25">
      <c r="A14" s="19"/>
      <c r="B14" s="19"/>
      <c r="C14" s="19"/>
      <c r="G14" s="19"/>
    </row>
    <row r="15" spans="1:7" x14ac:dyDescent="0.25">
      <c r="A15" s="19"/>
      <c r="B15" s="19"/>
      <c r="C15" s="19"/>
      <c r="G15" s="19"/>
    </row>
    <row r="16" spans="1:7" x14ac:dyDescent="0.25">
      <c r="A16" s="19"/>
      <c r="B16" s="19"/>
      <c r="C16" s="19"/>
      <c r="G16" s="19"/>
    </row>
    <row r="17" spans="1:7" x14ac:dyDescent="0.25">
      <c r="A17" s="19"/>
      <c r="B17" s="19"/>
      <c r="C17" s="19"/>
      <c r="G17" s="19"/>
    </row>
    <row r="18" spans="1:7" x14ac:dyDescent="0.25">
      <c r="A18" s="19"/>
      <c r="B18" s="19"/>
      <c r="C18" s="19"/>
      <c r="G18" s="19"/>
    </row>
    <row r="19" spans="1:7" x14ac:dyDescent="0.25">
      <c r="A19" s="19"/>
      <c r="B19" s="19"/>
      <c r="C19" s="19"/>
      <c r="G19" s="19"/>
    </row>
    <row r="20" spans="1:7" x14ac:dyDescent="0.25">
      <c r="C20" s="19"/>
    </row>
    <row r="21" spans="1:7" x14ac:dyDescent="0.25">
      <c r="C21"/>
    </row>
    <row r="22" spans="1:7" x14ac:dyDescent="0.25">
      <c r="C22"/>
    </row>
    <row r="23" spans="1:7" x14ac:dyDescent="0.25">
      <c r="C23"/>
    </row>
    <row r="24" spans="1:7" x14ac:dyDescent="0.25">
      <c r="C24"/>
    </row>
    <row r="25" spans="1:7" x14ac:dyDescent="0.25">
      <c r="C25"/>
    </row>
    <row r="26" spans="1:7" x14ac:dyDescent="0.25">
      <c r="C26"/>
    </row>
    <row r="27" spans="1:7" x14ac:dyDescent="0.25">
      <c r="C27"/>
    </row>
  </sheetData>
  <sheetProtection formatColumns="0"/>
  <mergeCells count="1">
    <mergeCell ref="A3:XFD3"/>
  </mergeCells>
  <dataValidations count="1">
    <dataValidation type="list" allowBlank="1" showInputMessage="1" showErrorMessage="1" sqref="C2 C4:C20" xr:uid="{00000000-0002-0000-0F00-000000000000}">
      <formula1>Capsule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AN24"/>
  <sheetViews>
    <sheetView rightToLeft="1" workbookViewId="0">
      <selection sqref="A1:XFD1"/>
    </sheetView>
  </sheetViews>
  <sheetFormatPr defaultColWidth="0" defaultRowHeight="15" x14ac:dyDescent="0.25"/>
  <cols>
    <col min="1" max="1" width="19.7109375" customWidth="1"/>
    <col min="2" max="4" width="11.42578125" customWidth="1"/>
    <col min="5" max="5" width="12.85546875" style="4" customWidth="1"/>
    <col min="6" max="6" width="11.42578125" customWidth="1"/>
    <col min="7" max="7" width="12.7109375" customWidth="1"/>
    <col min="8" max="8" width="9.85546875" customWidth="1"/>
    <col min="9" max="10" width="11.42578125" customWidth="1"/>
    <col min="11" max="11" width="12.7109375" customWidth="1"/>
    <col min="12" max="12" width="11.42578125" style="2" customWidth="1"/>
    <col min="13" max="13" width="14.85546875" customWidth="1"/>
    <col min="14" max="14" width="11.7109375" customWidth="1"/>
    <col min="15" max="16" width="11.42578125" customWidth="1"/>
    <col min="17" max="17" width="18.7109375" customWidth="1"/>
    <col min="18" max="18" width="11.7109375" customWidth="1"/>
    <col min="19" max="23" width="11.42578125" customWidth="1"/>
    <col min="24" max="24" width="11.7109375" customWidth="1"/>
    <col min="25" max="25" width="11.42578125" style="4" customWidth="1"/>
    <col min="26" max="26" width="17.140625" style="4" customWidth="1"/>
    <col min="27" max="27" width="13.85546875" customWidth="1"/>
    <col min="28" max="28" width="18.42578125" customWidth="1"/>
    <col min="29" max="29" width="13.85546875" customWidth="1"/>
    <col min="30" max="30" width="15.85546875" customWidth="1"/>
    <col min="31" max="31" width="29.85546875" customWidth="1"/>
    <col min="32" max="32" width="14.7109375" customWidth="1"/>
    <col min="33" max="33" width="11.42578125" customWidth="1"/>
    <col min="34" max="34" width="12.7109375" customWidth="1"/>
    <col min="35" max="35" width="17.42578125" customWidth="1"/>
    <col min="36" max="36" width="14.140625" customWidth="1"/>
    <col min="37" max="37" width="15.42578125" customWidth="1"/>
    <col min="38" max="38" width="16.140625" customWidth="1"/>
    <col min="39" max="39" width="14.28515625" customWidth="1"/>
    <col min="40" max="40" width="11.85546875" customWidth="1"/>
    <col min="41" max="16384" width="9" hidden="1"/>
  </cols>
  <sheetData>
    <row r="1" spans="1:40" ht="51" customHeight="1" x14ac:dyDescent="0.25">
      <c r="A1" s="141" t="s">
        <v>651</v>
      </c>
      <c r="B1" s="141" t="s">
        <v>0</v>
      </c>
      <c r="C1" s="141" t="s">
        <v>724</v>
      </c>
      <c r="D1" s="141" t="s">
        <v>2</v>
      </c>
      <c r="E1" s="141" t="s">
        <v>740</v>
      </c>
      <c r="F1" s="141" t="s">
        <v>1144</v>
      </c>
      <c r="G1" s="141" t="s">
        <v>29</v>
      </c>
      <c r="H1" s="141" t="s">
        <v>28</v>
      </c>
      <c r="I1" s="141" t="s">
        <v>1</v>
      </c>
      <c r="J1" s="141" t="s">
        <v>604</v>
      </c>
      <c r="K1" s="141" t="s">
        <v>605</v>
      </c>
      <c r="L1" s="141" t="s">
        <v>9</v>
      </c>
      <c r="M1" s="141" t="s">
        <v>606</v>
      </c>
      <c r="N1" s="141" t="s">
        <v>12</v>
      </c>
      <c r="O1" s="141" t="s">
        <v>6</v>
      </c>
      <c r="P1" s="141" t="s">
        <v>8</v>
      </c>
      <c r="Q1" s="141" t="s">
        <v>1145</v>
      </c>
      <c r="R1" s="141" t="s">
        <v>396</v>
      </c>
      <c r="S1" s="141" t="s">
        <v>13</v>
      </c>
      <c r="T1" s="141" t="s">
        <v>282</v>
      </c>
      <c r="U1" s="141" t="s">
        <v>309</v>
      </c>
      <c r="V1" s="141" t="s">
        <v>421</v>
      </c>
      <c r="W1" s="141" t="s">
        <v>14</v>
      </c>
      <c r="X1" s="141" t="s">
        <v>621</v>
      </c>
      <c r="Y1" s="141" t="s">
        <v>925</v>
      </c>
      <c r="Z1" s="141" t="s">
        <v>669</v>
      </c>
      <c r="AA1" s="141" t="s">
        <v>917</v>
      </c>
      <c r="AB1" s="141" t="s">
        <v>372</v>
      </c>
      <c r="AC1" s="141" t="s">
        <v>731</v>
      </c>
      <c r="AD1" s="141" t="s">
        <v>16</v>
      </c>
      <c r="AE1" s="141" t="s">
        <v>1146</v>
      </c>
      <c r="AF1" s="141" t="s">
        <v>773</v>
      </c>
      <c r="AG1" s="141" t="s">
        <v>11</v>
      </c>
      <c r="AH1" s="141" t="s">
        <v>15</v>
      </c>
      <c r="AI1" s="141" t="s">
        <v>1152</v>
      </c>
      <c r="AJ1" s="141" t="s">
        <v>1153</v>
      </c>
      <c r="AK1" s="141" t="s">
        <v>788</v>
      </c>
      <c r="AL1" s="141" t="s">
        <v>26</v>
      </c>
      <c r="AM1" s="141" t="s">
        <v>19</v>
      </c>
      <c r="AN1" s="141" t="s">
        <v>30</v>
      </c>
    </row>
    <row r="2" spans="1:40" x14ac:dyDescent="0.25">
      <c r="A2" s="24"/>
      <c r="B2" s="19"/>
      <c r="C2" s="19"/>
      <c r="D2" s="19"/>
      <c r="E2" s="17"/>
      <c r="F2" s="19"/>
      <c r="G2" s="19"/>
      <c r="H2" s="17"/>
      <c r="I2" s="19"/>
      <c r="J2" s="17"/>
      <c r="K2" s="17"/>
      <c r="L2" s="19"/>
      <c r="M2" s="19"/>
      <c r="N2" s="19"/>
      <c r="O2" s="19"/>
      <c r="P2" s="19"/>
      <c r="Q2" s="19"/>
      <c r="R2" s="17"/>
      <c r="S2" s="19"/>
      <c r="T2" s="19"/>
      <c r="U2" s="19"/>
      <c r="V2" s="19"/>
      <c r="W2" s="19"/>
      <c r="X2" s="19"/>
      <c r="Y2" s="17"/>
      <c r="Z2" s="19"/>
      <c r="AA2" s="19"/>
      <c r="AB2" s="19"/>
      <c r="AC2" s="19"/>
      <c r="AD2" s="19"/>
      <c r="AE2" s="19"/>
      <c r="AF2" s="19"/>
      <c r="AG2" s="19"/>
      <c r="AH2" s="19"/>
      <c r="AI2" s="19"/>
      <c r="AK2" s="24"/>
      <c r="AL2" s="19"/>
    </row>
    <row r="3" spans="1:40" s="167" customFormat="1" x14ac:dyDescent="0.25">
      <c r="A3" s="167" t="s">
        <v>2346</v>
      </c>
    </row>
    <row r="4" spans="1:40" x14ac:dyDescent="0.25">
      <c r="A4" s="19"/>
      <c r="B4" s="19"/>
      <c r="C4" s="19"/>
      <c r="D4" s="19"/>
      <c r="E4" s="17"/>
      <c r="F4" s="19"/>
      <c r="G4" s="19"/>
      <c r="H4" s="17"/>
      <c r="I4" s="19"/>
      <c r="J4" s="17"/>
      <c r="K4" s="17"/>
      <c r="L4" s="19"/>
      <c r="M4" s="19"/>
      <c r="N4" s="19"/>
      <c r="O4" s="19"/>
      <c r="P4" s="19"/>
      <c r="Q4" s="19"/>
      <c r="R4" s="17"/>
      <c r="S4" s="19"/>
      <c r="T4" s="19"/>
      <c r="U4" s="19"/>
      <c r="V4" s="19"/>
      <c r="W4" s="19"/>
      <c r="X4" s="19"/>
      <c r="Y4" s="17"/>
      <c r="Z4" s="17"/>
      <c r="AA4" s="19"/>
      <c r="AB4" s="19"/>
      <c r="AD4" s="19"/>
      <c r="AE4" s="19"/>
      <c r="AF4" s="19"/>
      <c r="AG4" s="19"/>
      <c r="AH4" s="19"/>
      <c r="AI4" s="19"/>
      <c r="AK4" s="19"/>
      <c r="AL4" s="19"/>
    </row>
    <row r="5" spans="1:40" x14ac:dyDescent="0.25">
      <c r="A5" s="19"/>
      <c r="B5" s="19"/>
      <c r="C5" s="19"/>
      <c r="D5" s="19"/>
      <c r="E5" s="17"/>
      <c r="F5" s="19"/>
      <c r="G5" s="19"/>
      <c r="H5" s="17"/>
      <c r="I5" s="19"/>
      <c r="J5" s="17"/>
      <c r="K5" s="17"/>
      <c r="L5" s="19"/>
      <c r="M5" s="19"/>
      <c r="N5" s="19"/>
      <c r="O5" s="19"/>
      <c r="P5" s="19"/>
      <c r="Q5" s="19"/>
      <c r="R5" s="17"/>
      <c r="S5" s="19"/>
      <c r="T5" s="19"/>
      <c r="U5" s="19"/>
      <c r="V5" s="19"/>
      <c r="W5" s="19"/>
      <c r="X5" s="19"/>
      <c r="Y5" s="17"/>
      <c r="Z5" s="17"/>
      <c r="AA5" s="19"/>
      <c r="AB5" s="19"/>
      <c r="AD5" s="19"/>
      <c r="AE5" s="19"/>
      <c r="AF5" s="19"/>
      <c r="AG5" s="19"/>
      <c r="AH5" s="19"/>
      <c r="AI5" s="19"/>
      <c r="AK5" s="19"/>
      <c r="AL5" s="19"/>
    </row>
    <row r="6" spans="1:40" x14ac:dyDescent="0.25">
      <c r="A6" s="19"/>
      <c r="B6" s="19"/>
      <c r="C6" s="19"/>
      <c r="D6" s="19"/>
      <c r="E6" s="17"/>
      <c r="F6" s="19"/>
      <c r="G6" s="19"/>
      <c r="H6" s="17"/>
      <c r="I6" s="19"/>
      <c r="J6" s="17"/>
      <c r="K6" s="17"/>
      <c r="L6" s="19"/>
      <c r="M6" s="19"/>
      <c r="N6" s="19"/>
      <c r="O6" s="19"/>
      <c r="P6" s="19"/>
      <c r="Q6" s="19"/>
      <c r="R6" s="17"/>
      <c r="S6" s="19"/>
      <c r="T6" s="19"/>
      <c r="U6" s="19"/>
      <c r="V6" s="19"/>
      <c r="W6" s="19"/>
      <c r="X6" s="19"/>
      <c r="Y6" s="17"/>
      <c r="Z6" s="17"/>
      <c r="AA6" s="19"/>
      <c r="AB6" s="19"/>
      <c r="AD6" s="19"/>
      <c r="AE6" s="19"/>
      <c r="AF6" s="19"/>
      <c r="AG6" s="19"/>
      <c r="AH6" s="19"/>
      <c r="AI6" s="19"/>
      <c r="AK6" s="19"/>
      <c r="AL6" s="19"/>
    </row>
    <row r="7" spans="1:40" x14ac:dyDescent="0.25">
      <c r="A7" s="19"/>
      <c r="B7" s="19"/>
      <c r="C7" s="19"/>
      <c r="D7" s="19"/>
      <c r="E7" s="17"/>
      <c r="F7" s="19"/>
      <c r="G7" s="19"/>
      <c r="H7" s="17"/>
      <c r="I7" s="19"/>
      <c r="J7" s="17"/>
      <c r="K7" s="17"/>
      <c r="L7" s="19"/>
      <c r="M7" s="19"/>
      <c r="N7" s="19"/>
      <c r="O7" s="19"/>
      <c r="P7" s="19"/>
      <c r="Q7" s="19"/>
      <c r="R7" s="17"/>
      <c r="S7" s="19"/>
      <c r="T7" s="19"/>
      <c r="U7" s="19"/>
      <c r="V7" s="19"/>
      <c r="W7" s="19"/>
      <c r="X7" s="19"/>
      <c r="Y7" s="17"/>
      <c r="Z7" s="17"/>
      <c r="AA7" s="19"/>
      <c r="AB7" s="19"/>
      <c r="AD7" s="19"/>
      <c r="AE7" s="19"/>
      <c r="AF7" s="19"/>
      <c r="AG7" s="19"/>
      <c r="AH7" s="19"/>
      <c r="AI7" s="19"/>
      <c r="AK7" s="19"/>
      <c r="AL7" s="19"/>
    </row>
    <row r="8" spans="1:40" x14ac:dyDescent="0.25">
      <c r="A8" s="19"/>
      <c r="B8" s="19"/>
      <c r="C8" s="19"/>
      <c r="D8" s="19"/>
      <c r="E8" s="17"/>
      <c r="F8" s="19"/>
      <c r="G8" s="19"/>
      <c r="H8" s="17"/>
      <c r="I8" s="19"/>
      <c r="J8" s="17"/>
      <c r="K8" s="17"/>
      <c r="L8" s="19"/>
      <c r="M8" s="19"/>
      <c r="N8" s="19"/>
      <c r="O8" s="19"/>
      <c r="P8" s="19"/>
      <c r="Q8" s="19"/>
      <c r="R8" s="17"/>
      <c r="S8" s="19"/>
      <c r="T8" s="19"/>
      <c r="U8" s="19"/>
      <c r="V8" s="19"/>
      <c r="W8" s="19"/>
      <c r="X8" s="19"/>
      <c r="Y8" s="17"/>
      <c r="Z8" s="17"/>
      <c r="AA8" s="19"/>
      <c r="AB8" s="19"/>
      <c r="AD8" s="19"/>
      <c r="AE8" s="19"/>
      <c r="AF8" s="19"/>
      <c r="AG8" s="19"/>
      <c r="AH8" s="19"/>
      <c r="AI8" s="19"/>
      <c r="AK8" s="19"/>
      <c r="AL8" s="19"/>
    </row>
    <row r="9" spans="1:40" x14ac:dyDescent="0.25">
      <c r="A9" s="19"/>
      <c r="B9" s="19"/>
      <c r="C9" s="19"/>
      <c r="D9" s="19"/>
      <c r="E9" s="17"/>
      <c r="F9" s="19"/>
      <c r="G9" s="19"/>
      <c r="H9" s="17"/>
      <c r="I9" s="19"/>
      <c r="J9" s="17"/>
      <c r="K9" s="17"/>
      <c r="L9" s="19"/>
      <c r="M9" s="19"/>
      <c r="N9" s="19"/>
      <c r="O9" s="19"/>
      <c r="P9" s="19"/>
      <c r="Q9" s="19"/>
      <c r="R9" s="17"/>
      <c r="S9" s="19"/>
      <c r="T9" s="19"/>
      <c r="U9" s="19"/>
      <c r="V9" s="19"/>
      <c r="W9" s="19"/>
      <c r="X9" s="19"/>
      <c r="Y9" s="17"/>
      <c r="Z9" s="17"/>
      <c r="AA9" s="19"/>
      <c r="AB9" s="19"/>
      <c r="AD9" s="19"/>
      <c r="AE9" s="19"/>
      <c r="AF9" s="19"/>
      <c r="AG9" s="19"/>
      <c r="AH9" s="19"/>
      <c r="AL9" s="19"/>
    </row>
    <row r="10" spans="1:40" x14ac:dyDescent="0.25">
      <c r="A10" s="19"/>
      <c r="B10" s="19"/>
      <c r="C10" s="19"/>
      <c r="D10" s="19"/>
      <c r="E10" s="17"/>
      <c r="F10" s="19"/>
      <c r="G10" s="19"/>
      <c r="H10" s="17"/>
      <c r="I10" s="19"/>
      <c r="J10" s="17"/>
      <c r="K10" s="17"/>
      <c r="L10" s="19"/>
      <c r="M10" s="19"/>
      <c r="N10" s="19"/>
      <c r="O10" s="19"/>
      <c r="P10" s="19"/>
      <c r="Q10" s="19"/>
      <c r="R10" s="17"/>
      <c r="S10" s="19"/>
      <c r="T10" s="19"/>
      <c r="U10" s="19"/>
      <c r="V10" s="19"/>
      <c r="W10" s="19"/>
      <c r="X10" s="19"/>
      <c r="Y10" s="17"/>
      <c r="Z10" s="17"/>
      <c r="AA10" s="19"/>
      <c r="AB10" s="19"/>
      <c r="AD10" s="19"/>
      <c r="AE10" s="19"/>
      <c r="AF10" s="19"/>
      <c r="AG10" s="19"/>
      <c r="AH10" s="19"/>
      <c r="AL10" s="19"/>
    </row>
    <row r="11" spans="1:40" x14ac:dyDescent="0.25">
      <c r="A11" s="19"/>
      <c r="B11" s="19"/>
      <c r="C11" s="19"/>
      <c r="D11" s="19"/>
      <c r="E11" s="17"/>
      <c r="F11" s="19"/>
      <c r="G11" s="19"/>
      <c r="H11" s="17"/>
      <c r="I11" s="19"/>
      <c r="J11" s="17"/>
      <c r="K11" s="17"/>
      <c r="L11" s="19"/>
      <c r="M11" s="19"/>
      <c r="N11" s="19"/>
      <c r="O11" s="19"/>
      <c r="P11" s="19"/>
      <c r="Q11" s="19"/>
      <c r="R11" s="17"/>
      <c r="S11" s="19"/>
      <c r="T11" s="19"/>
      <c r="U11" s="19"/>
      <c r="V11" s="19"/>
      <c r="W11" s="19"/>
      <c r="X11" s="19"/>
      <c r="Y11" s="17"/>
      <c r="Z11" s="17"/>
      <c r="AA11" s="19"/>
      <c r="AB11" s="19"/>
      <c r="AD11" s="19"/>
      <c r="AE11" s="19"/>
      <c r="AF11" s="19"/>
      <c r="AG11" s="19"/>
      <c r="AH11" s="19"/>
      <c r="AI11" s="19"/>
      <c r="AK11" s="19"/>
      <c r="AL11" s="19"/>
    </row>
    <row r="12" spans="1:40" x14ac:dyDescent="0.25">
      <c r="A12" s="19"/>
      <c r="B12" s="19"/>
      <c r="C12" s="19"/>
      <c r="D12" s="19"/>
      <c r="E12" s="17"/>
      <c r="F12" s="19"/>
      <c r="G12" s="19"/>
      <c r="H12" s="17"/>
      <c r="I12" s="19"/>
      <c r="J12" s="17"/>
      <c r="K12" s="17"/>
      <c r="L12" s="19"/>
      <c r="M12" s="19"/>
      <c r="N12" s="19"/>
      <c r="O12" s="19"/>
      <c r="P12" s="19"/>
      <c r="Q12" s="19"/>
      <c r="R12" s="17"/>
      <c r="S12" s="19"/>
      <c r="T12" s="19"/>
      <c r="U12" s="19"/>
      <c r="V12" s="19"/>
      <c r="W12" s="19"/>
      <c r="X12" s="19"/>
      <c r="Y12" s="17"/>
      <c r="Z12" s="17"/>
      <c r="AA12" s="19"/>
      <c r="AB12" s="19"/>
      <c r="AD12" s="19"/>
      <c r="AE12" s="19"/>
      <c r="AF12" s="19"/>
      <c r="AG12" s="19"/>
      <c r="AH12" s="19"/>
      <c r="AI12" s="19"/>
      <c r="AK12" s="19"/>
      <c r="AL12" s="19"/>
    </row>
    <row r="13" spans="1:40" x14ac:dyDescent="0.25">
      <c r="A13" s="19"/>
      <c r="B13" s="19"/>
      <c r="C13" s="19"/>
      <c r="D13" s="19"/>
      <c r="E13" s="17"/>
      <c r="F13" s="19"/>
      <c r="G13" s="19"/>
      <c r="H13" s="17"/>
      <c r="I13" s="19"/>
      <c r="J13" s="17"/>
      <c r="K13" s="17"/>
      <c r="L13" s="19"/>
      <c r="M13" s="19"/>
      <c r="N13" s="19"/>
      <c r="O13" s="19"/>
      <c r="P13" s="19"/>
      <c r="Q13" s="19"/>
      <c r="R13" s="17"/>
      <c r="S13" s="19"/>
      <c r="T13" s="19"/>
      <c r="U13" s="19"/>
      <c r="V13" s="19"/>
      <c r="W13" s="19"/>
      <c r="X13" s="19"/>
      <c r="Y13" s="17"/>
      <c r="Z13" s="17"/>
      <c r="AA13" s="19"/>
      <c r="AB13" s="19"/>
      <c r="AD13" s="19"/>
      <c r="AE13" s="19"/>
      <c r="AF13" s="19"/>
      <c r="AG13" s="19"/>
      <c r="AH13" s="19"/>
      <c r="AI13" s="19"/>
      <c r="AK13" s="19"/>
      <c r="AL13" s="19"/>
    </row>
    <row r="14" spans="1:40" x14ac:dyDescent="0.25">
      <c r="A14" s="19"/>
      <c r="B14" s="19"/>
      <c r="C14" s="19"/>
      <c r="D14" s="19"/>
      <c r="E14" s="17"/>
      <c r="F14" s="19"/>
      <c r="G14" s="19"/>
      <c r="H14" s="17"/>
      <c r="I14" s="19"/>
      <c r="J14" s="17"/>
      <c r="K14" s="17"/>
      <c r="L14" s="19"/>
      <c r="M14" s="19"/>
      <c r="N14" s="19"/>
      <c r="O14" s="19"/>
      <c r="P14" s="19"/>
      <c r="Q14" s="19"/>
      <c r="R14" s="17"/>
      <c r="S14" s="19"/>
      <c r="T14" s="19"/>
      <c r="U14" s="19"/>
      <c r="V14" s="19"/>
      <c r="W14" s="19"/>
      <c r="X14" s="19"/>
      <c r="Y14" s="17"/>
      <c r="Z14" s="17"/>
      <c r="AA14" s="19"/>
      <c r="AB14" s="19"/>
      <c r="AD14" s="19"/>
      <c r="AE14" s="19"/>
      <c r="AF14" s="19"/>
      <c r="AG14" s="19"/>
      <c r="AH14" s="19"/>
      <c r="AI14" s="19"/>
      <c r="AK14" s="19"/>
      <c r="AL14" s="19"/>
    </row>
    <row r="15" spans="1:40" x14ac:dyDescent="0.25">
      <c r="A15" s="19"/>
      <c r="B15" s="19"/>
      <c r="C15" s="19"/>
      <c r="D15" s="19"/>
      <c r="E15" s="17"/>
      <c r="F15" s="19"/>
      <c r="G15" s="19"/>
      <c r="H15" s="17"/>
      <c r="I15" s="19"/>
      <c r="J15" s="17"/>
      <c r="K15" s="17"/>
      <c r="L15" s="19"/>
      <c r="M15" s="19"/>
      <c r="N15" s="19"/>
      <c r="O15" s="19"/>
      <c r="P15" s="19"/>
      <c r="Q15" s="19"/>
      <c r="R15" s="17"/>
      <c r="S15" s="19"/>
      <c r="T15" s="19"/>
      <c r="U15" s="19"/>
      <c r="V15" s="19"/>
      <c r="W15" s="19"/>
      <c r="X15" s="19"/>
      <c r="Y15" s="17"/>
      <c r="Z15" s="17"/>
      <c r="AA15" s="19"/>
      <c r="AB15" s="19"/>
      <c r="AD15" s="19"/>
      <c r="AE15" s="19"/>
      <c r="AF15" s="19"/>
      <c r="AG15" s="19"/>
      <c r="AH15" s="19"/>
      <c r="AI15" s="19"/>
      <c r="AK15" s="19"/>
      <c r="AL15" s="19"/>
    </row>
    <row r="16" spans="1:40" x14ac:dyDescent="0.25">
      <c r="A16" s="19"/>
      <c r="B16" s="19"/>
      <c r="C16" s="19"/>
      <c r="D16" s="19"/>
      <c r="E16" s="17"/>
      <c r="F16" s="19"/>
      <c r="G16" s="19"/>
      <c r="H16" s="17"/>
      <c r="I16" s="19"/>
      <c r="J16" s="17"/>
      <c r="K16" s="17"/>
      <c r="L16" s="19"/>
      <c r="M16" s="19"/>
      <c r="N16" s="19"/>
      <c r="O16" s="19"/>
      <c r="P16" s="19"/>
      <c r="Q16" s="19"/>
      <c r="R16" s="17"/>
      <c r="S16" s="19"/>
      <c r="T16" s="19"/>
      <c r="U16" s="19"/>
      <c r="V16" s="19"/>
      <c r="W16" s="19"/>
      <c r="X16" s="19"/>
      <c r="Y16" s="17"/>
      <c r="Z16" s="17"/>
      <c r="AA16" s="19"/>
      <c r="AB16" s="19"/>
      <c r="AD16" s="19"/>
      <c r="AE16" s="19"/>
      <c r="AF16" s="19"/>
      <c r="AG16" s="19"/>
      <c r="AH16" s="19"/>
      <c r="AI16" s="19"/>
      <c r="AK16" s="19"/>
      <c r="AL16" s="19"/>
    </row>
    <row r="17" spans="1:38" x14ac:dyDescent="0.25">
      <c r="A17" s="19"/>
      <c r="B17" s="19"/>
      <c r="C17" s="19"/>
      <c r="D17" s="19"/>
      <c r="E17" s="17"/>
      <c r="F17" s="19"/>
      <c r="G17" s="19"/>
      <c r="H17" s="17"/>
      <c r="I17" s="19"/>
      <c r="J17" s="17"/>
      <c r="K17" s="17"/>
      <c r="L17" s="19"/>
      <c r="M17" s="19"/>
      <c r="N17" s="19"/>
      <c r="O17" s="19"/>
      <c r="P17" s="19"/>
      <c r="Q17" s="19"/>
      <c r="R17" s="17"/>
      <c r="S17" s="19"/>
      <c r="T17" s="19"/>
      <c r="U17" s="19"/>
      <c r="V17" s="19"/>
      <c r="W17" s="19"/>
      <c r="X17" s="19"/>
      <c r="Y17" s="17"/>
      <c r="Z17" s="17"/>
      <c r="AA17" s="19"/>
      <c r="AB17" s="19"/>
      <c r="AD17" s="19"/>
      <c r="AE17" s="19"/>
      <c r="AF17" s="19"/>
      <c r="AG17" s="19"/>
      <c r="AH17" s="19"/>
      <c r="AI17" s="19"/>
      <c r="AK17" s="19"/>
      <c r="AL17" s="19"/>
    </row>
    <row r="18" spans="1:38" x14ac:dyDescent="0.25">
      <c r="A18" s="19"/>
      <c r="B18" s="19"/>
      <c r="C18" s="19"/>
      <c r="D18" s="19"/>
      <c r="E18" s="17"/>
      <c r="F18" s="19"/>
      <c r="G18" s="19"/>
      <c r="H18" s="17"/>
      <c r="I18" s="19"/>
      <c r="J18" s="17"/>
      <c r="K18" s="17"/>
      <c r="L18" s="19"/>
      <c r="M18" s="19"/>
      <c r="N18" s="19"/>
      <c r="O18" s="19"/>
      <c r="P18" s="19"/>
      <c r="Q18" s="19"/>
      <c r="R18" s="17"/>
      <c r="S18" s="19"/>
      <c r="T18" s="19"/>
      <c r="U18" s="19"/>
      <c r="V18" s="19"/>
      <c r="W18" s="19"/>
      <c r="X18" s="19"/>
      <c r="Y18" s="17"/>
      <c r="Z18" s="17"/>
      <c r="AA18" s="19"/>
      <c r="AB18" s="19"/>
      <c r="AD18" s="19"/>
      <c r="AE18" s="19"/>
      <c r="AF18" s="19"/>
      <c r="AG18" s="19"/>
      <c r="AH18" s="19"/>
      <c r="AI18" s="19"/>
      <c r="AK18" s="19"/>
      <c r="AL18" s="19"/>
    </row>
    <row r="19" spans="1:38" x14ac:dyDescent="0.25">
      <c r="A19" s="19"/>
      <c r="B19" s="19"/>
      <c r="C19" s="19"/>
      <c r="D19" s="19"/>
      <c r="E19" s="17"/>
      <c r="F19" s="19"/>
      <c r="G19" s="19"/>
      <c r="H19" s="17"/>
      <c r="I19" s="19"/>
      <c r="J19" s="17"/>
      <c r="K19" s="17"/>
      <c r="L19" s="19"/>
      <c r="M19" s="19"/>
      <c r="N19" s="19"/>
      <c r="O19" s="19"/>
      <c r="P19" s="19"/>
      <c r="Q19" s="19"/>
      <c r="R19" s="17"/>
      <c r="S19" s="19"/>
      <c r="T19" s="19"/>
      <c r="U19" s="19"/>
      <c r="V19" s="19"/>
      <c r="W19" s="19"/>
      <c r="X19" s="19"/>
      <c r="Y19" s="17"/>
      <c r="Z19" s="17"/>
      <c r="AA19" s="19"/>
      <c r="AB19" s="19"/>
      <c r="AD19" s="19"/>
      <c r="AE19" s="19"/>
      <c r="AF19" s="19"/>
      <c r="AG19" s="19"/>
      <c r="AH19" s="19"/>
      <c r="AI19" s="19"/>
      <c r="AK19" s="19"/>
      <c r="AL19" s="19"/>
    </row>
    <row r="20" spans="1:38" x14ac:dyDescent="0.25">
      <c r="E20" s="17"/>
      <c r="H20" s="17"/>
      <c r="I20" s="19"/>
      <c r="J20" s="17"/>
      <c r="K20" s="17"/>
      <c r="L20" s="19"/>
      <c r="M20" s="19"/>
      <c r="P20" s="19"/>
      <c r="Q20" s="19"/>
      <c r="T20" s="19"/>
      <c r="U20" s="19"/>
      <c r="Y20" s="17"/>
      <c r="Z20" s="17"/>
      <c r="AA20" s="19"/>
      <c r="AB20" s="19"/>
      <c r="AL20" s="19"/>
    </row>
    <row r="21" spans="1:38" x14ac:dyDescent="0.25">
      <c r="E21"/>
      <c r="L21"/>
      <c r="Z21"/>
      <c r="AL21" s="2"/>
    </row>
    <row r="22" spans="1:38" x14ac:dyDescent="0.25">
      <c r="T22" s="2"/>
      <c r="U22" s="2"/>
      <c r="AL22" s="2"/>
    </row>
    <row r="23" spans="1:38" x14ac:dyDescent="0.25">
      <c r="T23" s="2"/>
      <c r="U23" s="2"/>
    </row>
    <row r="24" spans="1:38" x14ac:dyDescent="0.25">
      <c r="T24" s="2"/>
      <c r="U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mergeCells count="1">
    <mergeCell ref="A3:XFD3"/>
  </mergeCells>
  <dataValidations count="16">
    <dataValidation type="list" allowBlank="1" showInputMessage="1" showErrorMessage="1" sqref="J2 J4:J20" xr:uid="{00000000-0002-0000-1000-000000000000}">
      <formula1>israel_abroad</formula1>
    </dataValidation>
    <dataValidation type="list" allowBlank="1" showInputMessage="1" showErrorMessage="1" sqref="Q2 Q4:Q20" xr:uid="{00000000-0002-0000-1000-000001000000}">
      <formula1>What_is_rated</formula1>
    </dataValidation>
    <dataValidation type="list" allowBlank="1" showInputMessage="1" showErrorMessage="1" sqref="P2 P4:P20" xr:uid="{00000000-0002-0000-1000-000002000000}">
      <formula1>Rating_Agency</formula1>
    </dataValidation>
    <dataValidation type="list" allowBlank="1" showInputMessage="1" showErrorMessage="1" sqref="M2 M4:M20" xr:uid="{00000000-0002-0000-1000-000003000000}">
      <formula1>Holding_interest</formula1>
    </dataValidation>
    <dataValidation type="list" allowBlank="1" showInputMessage="1" showErrorMessage="1" sqref="K2 K4:K20" xr:uid="{00000000-0002-0000-1000-000004000000}">
      <formula1>Country_list</formula1>
    </dataValidation>
    <dataValidation type="list" allowBlank="1" showInputMessage="1" showErrorMessage="1" sqref="AA4:AA20 AA2" xr:uid="{00000000-0002-0000-1000-000005000000}">
      <formula1>Valuation</formula1>
    </dataValidation>
    <dataValidation type="list" allowBlank="1" showInputMessage="1" showErrorMessage="1" sqref="AB2 AB4:AB20" xr:uid="{00000000-0002-0000-1000-000006000000}">
      <formula1>Dependence_Independence</formula1>
    </dataValidation>
    <dataValidation type="list" allowBlank="1" showInputMessage="1" showErrorMessage="1" sqref="U2 U4:U20" xr:uid="{00000000-0002-0000-1000-000007000000}">
      <formula1>Underlying_Interest_Rates</formula1>
    </dataValidation>
    <dataValidation type="list" allowBlank="1" showInputMessage="1" showErrorMessage="1" sqref="T2 T4:T20" xr:uid="{00000000-0002-0000-1000-000008000000}">
      <formula1>Linked_Type</formula1>
    </dataValidation>
    <dataValidation type="list" allowBlank="1" showInputMessage="1" showErrorMessage="1" sqref="Z2 Z4:Z20" xr:uid="{00000000-0002-0000-1000-000009000000}">
      <formula1>Yes_No_Bad_Debt</formula1>
    </dataValidation>
    <dataValidation type="list" allowBlank="1" showInputMessage="1" showErrorMessage="1" sqref="E4:E20" xr:uid="{00000000-0002-0000-1000-00000A000000}">
      <formula1>Issuer_Number_Type_2</formula1>
    </dataValidation>
    <dataValidation type="list" allowBlank="1" showInputMessage="1" showErrorMessage="1" sqref="H2 H4:H20" xr:uid="{00000000-0002-0000-1000-00000B000000}">
      <formula1>Type_of_Security_ID_Fund</formula1>
    </dataValidation>
    <dataValidation type="list" allowBlank="1" showInputMessage="1" showErrorMessage="1" sqref="E2" xr:uid="{00000000-0002-0000-1000-00000C000000}">
      <formula1>Issuer_Number_Type_3</formula1>
    </dataValidation>
    <dataValidation type="list" allowBlank="1" showInputMessage="1" showErrorMessage="1" sqref="Y2 Y4:Y20" xr:uid="{00000000-0002-0000-1000-00000D000000}">
      <formula1>Subordination_Risk</formula1>
    </dataValidation>
    <dataValidation type="list" allowBlank="1" showInputMessage="1" showErrorMessage="1" sqref="AL2 AL4:AL20" xr:uid="{00000000-0002-0000-1000-00000E000000}">
      <formula1>In_the_books</formula1>
    </dataValidation>
    <dataValidation type="list" allowBlank="1" showInputMessage="1" showErrorMessage="1" sqref="L2 L4:L20" xr:uid="{00000000-0002-0000-1000-00000F000000}">
      <formula1>Industry_Sector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000-000010000000}">
          <x14:formula1>
            <xm:f>'אפשרויות בחירה'!$C$870:$C$873</xm:f>
          </x14:formula1>
          <xm:sqref>I2 I4:I20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AL25"/>
  <sheetViews>
    <sheetView rightToLeft="1" zoomScale="85" zoomScaleNormal="85" workbookViewId="0">
      <selection sqref="A1:XFD1"/>
    </sheetView>
  </sheetViews>
  <sheetFormatPr defaultColWidth="0" defaultRowHeight="15" x14ac:dyDescent="0.25"/>
  <cols>
    <col min="1" max="4" width="11.42578125" style="2" customWidth="1"/>
    <col min="5" max="5" width="11.42578125" style="4" customWidth="1"/>
    <col min="6" max="11" width="11.42578125" style="2" customWidth="1"/>
    <col min="12" max="12" width="9" style="4" customWidth="1"/>
    <col min="13" max="13" width="11.42578125" style="2" customWidth="1"/>
    <col min="14" max="14" width="7.28515625" style="2" customWidth="1"/>
    <col min="15" max="17" width="11.42578125" style="2" customWidth="1"/>
    <col min="18" max="18" width="18.7109375" style="2" customWidth="1"/>
    <col min="19" max="19" width="11.7109375" style="2" customWidth="1"/>
    <col min="20" max="21" width="11.42578125" style="2" customWidth="1"/>
    <col min="22" max="22" width="11.7109375" style="2" customWidth="1"/>
    <col min="23" max="23" width="11.42578125" style="2" customWidth="1"/>
    <col min="24" max="24" width="11.42578125" style="4" customWidth="1"/>
    <col min="25" max="25" width="12.42578125" style="4" customWidth="1"/>
    <col min="26" max="26" width="10.42578125" style="2" customWidth="1"/>
    <col min="27" max="27" width="13.5703125" style="2" customWidth="1"/>
    <col min="28" max="28" width="15.85546875" style="2" customWidth="1"/>
    <col min="29" max="29" width="15.28515625" style="2" customWidth="1"/>
    <col min="30" max="30" width="14.7109375" style="2" customWidth="1"/>
    <col min="31" max="31" width="11.42578125" style="2" customWidth="1"/>
    <col min="32" max="32" width="12.7109375" style="2" customWidth="1"/>
    <col min="33" max="33" width="17.42578125" style="2" customWidth="1"/>
    <col min="34" max="34" width="21.42578125" style="2" customWidth="1"/>
    <col min="35" max="35" width="15.42578125" style="2" customWidth="1"/>
    <col min="36" max="36" width="13.28515625" style="2" customWidth="1"/>
    <col min="37" max="37" width="12.7109375" style="2" customWidth="1"/>
    <col min="38" max="38" width="11.28515625" style="2" customWidth="1"/>
    <col min="39" max="16384" width="9" style="2" hidden="1"/>
  </cols>
  <sheetData>
    <row r="1" spans="1:38" ht="51" customHeight="1" x14ac:dyDescent="0.25">
      <c r="A1" s="141" t="s">
        <v>651</v>
      </c>
      <c r="B1" s="141" t="s">
        <v>0</v>
      </c>
      <c r="C1" s="141" t="s">
        <v>724</v>
      </c>
      <c r="D1" s="141" t="s">
        <v>2</v>
      </c>
      <c r="E1" s="141" t="s">
        <v>740</v>
      </c>
      <c r="F1" s="141" t="s">
        <v>1144</v>
      </c>
      <c r="G1" s="141" t="s">
        <v>29</v>
      </c>
      <c r="H1" s="141" t="s">
        <v>28</v>
      </c>
      <c r="I1" s="141" t="s">
        <v>1</v>
      </c>
      <c r="J1" s="141" t="s">
        <v>604</v>
      </c>
      <c r="K1" s="141" t="s">
        <v>605</v>
      </c>
      <c r="L1" s="141" t="s">
        <v>609</v>
      </c>
      <c r="M1" s="141" t="s">
        <v>9</v>
      </c>
      <c r="N1" s="141" t="s">
        <v>606</v>
      </c>
      <c r="O1" s="141" t="s">
        <v>12</v>
      </c>
      <c r="P1" s="141" t="s">
        <v>6</v>
      </c>
      <c r="Q1" s="141" t="s">
        <v>8</v>
      </c>
      <c r="R1" s="141" t="s">
        <v>1145</v>
      </c>
      <c r="S1" s="141" t="s">
        <v>396</v>
      </c>
      <c r="T1" s="141" t="s">
        <v>13</v>
      </c>
      <c r="U1" s="141" t="s">
        <v>421</v>
      </c>
      <c r="V1" s="141" t="s">
        <v>621</v>
      </c>
      <c r="W1" s="141" t="s">
        <v>14</v>
      </c>
      <c r="X1" s="141" t="s">
        <v>925</v>
      </c>
      <c r="Y1" s="141" t="s">
        <v>669</v>
      </c>
      <c r="Z1" s="141" t="s">
        <v>917</v>
      </c>
      <c r="AA1" s="141" t="s">
        <v>372</v>
      </c>
      <c r="AB1" s="141" t="s">
        <v>16</v>
      </c>
      <c r="AC1" s="141" t="s">
        <v>1146</v>
      </c>
      <c r="AD1" s="141" t="s">
        <v>773</v>
      </c>
      <c r="AE1" s="141" t="s">
        <v>11</v>
      </c>
      <c r="AF1" s="141" t="s">
        <v>15</v>
      </c>
      <c r="AG1" s="141" t="s">
        <v>1152</v>
      </c>
      <c r="AH1" s="141" t="s">
        <v>1153</v>
      </c>
      <c r="AI1" s="141" t="s">
        <v>788</v>
      </c>
      <c r="AJ1" s="141" t="s">
        <v>26</v>
      </c>
      <c r="AK1" s="141" t="s">
        <v>19</v>
      </c>
      <c r="AL1" s="141" t="s">
        <v>30</v>
      </c>
    </row>
    <row r="2" spans="1:38" x14ac:dyDescent="0.25">
      <c r="A2" s="24" t="s">
        <v>1213</v>
      </c>
      <c r="B2" s="24" t="s">
        <v>1213</v>
      </c>
      <c r="C2" s="24" t="s">
        <v>2007</v>
      </c>
      <c r="D2" s="24" t="s">
        <v>2008</v>
      </c>
      <c r="E2" s="24" t="s">
        <v>2</v>
      </c>
      <c r="F2" s="24" t="s">
        <v>2009</v>
      </c>
      <c r="G2" s="24" t="s">
        <v>2010</v>
      </c>
      <c r="H2" s="24" t="s">
        <v>76</v>
      </c>
      <c r="I2" s="24" t="s">
        <v>229</v>
      </c>
      <c r="J2" s="24" t="s">
        <v>53</v>
      </c>
      <c r="K2" s="24" t="s">
        <v>53</v>
      </c>
      <c r="L2" s="24" t="s">
        <v>54</v>
      </c>
      <c r="M2" s="24" t="s">
        <v>638</v>
      </c>
      <c r="N2" s="24" t="s">
        <v>62</v>
      </c>
      <c r="O2" s="24" t="s">
        <v>2011</v>
      </c>
      <c r="P2" s="24" t="s">
        <v>1250</v>
      </c>
      <c r="Q2" s="24" t="s">
        <v>70</v>
      </c>
      <c r="R2" t="s">
        <v>57</v>
      </c>
      <c r="S2" t="s">
        <v>1217</v>
      </c>
      <c r="T2" s="120">
        <v>4.4219999999999997</v>
      </c>
      <c r="U2" t="s">
        <v>2012</v>
      </c>
      <c r="V2" s="126">
        <v>2.145E-2</v>
      </c>
      <c r="W2" s="126">
        <v>2.1399999999999999E-2</v>
      </c>
      <c r="X2" t="s">
        <v>620</v>
      </c>
      <c r="Y2" t="s">
        <v>62</v>
      </c>
      <c r="Z2" t="s">
        <v>775</v>
      </c>
      <c r="AA2" t="s">
        <v>305</v>
      </c>
      <c r="AB2" t="s">
        <v>2013</v>
      </c>
      <c r="AC2" t="s">
        <v>2013</v>
      </c>
      <c r="AD2" s="120">
        <v>24016000.059999999</v>
      </c>
      <c r="AE2" s="120">
        <v>1</v>
      </c>
      <c r="AF2" s="120">
        <v>120.21</v>
      </c>
      <c r="AG2" s="120">
        <v>28869.633999999998</v>
      </c>
      <c r="AH2" s="24"/>
      <c r="AI2" s="24"/>
      <c r="AJ2" s="24"/>
      <c r="AK2" s="126">
        <v>0.87007999999999996</v>
      </c>
      <c r="AL2" s="126">
        <v>2.3800000000000002E-3</v>
      </c>
    </row>
    <row r="3" spans="1:38" x14ac:dyDescent="0.25">
      <c r="A3" s="24" t="s">
        <v>1213</v>
      </c>
      <c r="B3" s="24" t="s">
        <v>1213</v>
      </c>
      <c r="C3" s="24" t="s">
        <v>2014</v>
      </c>
      <c r="D3" s="24" t="s">
        <v>2015</v>
      </c>
      <c r="E3" s="24" t="s">
        <v>2</v>
      </c>
      <c r="F3" s="24" t="s">
        <v>2016</v>
      </c>
      <c r="G3" s="24" t="s">
        <v>2017</v>
      </c>
      <c r="H3" s="24" t="s">
        <v>76</v>
      </c>
      <c r="I3" s="24" t="s">
        <v>229</v>
      </c>
      <c r="J3" s="24" t="s">
        <v>53</v>
      </c>
      <c r="K3" s="24" t="s">
        <v>53</v>
      </c>
      <c r="L3" s="24" t="s">
        <v>54</v>
      </c>
      <c r="M3" s="24" t="s">
        <v>1256</v>
      </c>
      <c r="N3" s="24" t="s">
        <v>62</v>
      </c>
      <c r="O3" s="24" t="s">
        <v>2018</v>
      </c>
      <c r="P3" s="24" t="s">
        <v>1250</v>
      </c>
      <c r="Q3" s="24" t="s">
        <v>70</v>
      </c>
      <c r="R3" t="s">
        <v>57</v>
      </c>
      <c r="S3" t="s">
        <v>1217</v>
      </c>
      <c r="T3" s="120">
        <v>0.56999999999999995</v>
      </c>
      <c r="U3" t="s">
        <v>2019</v>
      </c>
      <c r="V3" s="126">
        <v>2.8660000000000001E-2</v>
      </c>
      <c r="W3" s="126">
        <v>5.6000000000000001E-2</v>
      </c>
      <c r="X3" t="s">
        <v>620</v>
      </c>
      <c r="Y3" t="s">
        <v>62</v>
      </c>
      <c r="Z3" t="s">
        <v>775</v>
      </c>
      <c r="AA3" t="s">
        <v>305</v>
      </c>
      <c r="AB3" t="s">
        <v>2013</v>
      </c>
      <c r="AC3" t="s">
        <v>2013</v>
      </c>
      <c r="AD3" s="120">
        <v>2527779.64</v>
      </c>
      <c r="AE3" s="120">
        <v>1</v>
      </c>
      <c r="AF3" s="120">
        <v>144.75</v>
      </c>
      <c r="AG3" s="120">
        <v>3658.9609999999998</v>
      </c>
      <c r="AH3" s="24"/>
      <c r="AI3" s="24"/>
      <c r="AJ3" s="24"/>
      <c r="AK3" s="126">
        <v>0.11027000000000001</v>
      </c>
      <c r="AL3" s="126">
        <v>2.9999999999999997E-4</v>
      </c>
    </row>
    <row r="4" spans="1:38" x14ac:dyDescent="0.25">
      <c r="A4" s="24" t="s">
        <v>1213</v>
      </c>
      <c r="B4" s="24" t="s">
        <v>1213</v>
      </c>
      <c r="C4" s="24" t="s">
        <v>2020</v>
      </c>
      <c r="D4" s="24" t="s">
        <v>2021</v>
      </c>
      <c r="E4" s="24" t="s">
        <v>2</v>
      </c>
      <c r="F4" s="24" t="s">
        <v>2022</v>
      </c>
      <c r="G4" s="24" t="s">
        <v>2023</v>
      </c>
      <c r="H4" s="24" t="s">
        <v>76</v>
      </c>
      <c r="I4" s="24" t="s">
        <v>228</v>
      </c>
      <c r="J4" s="24" t="s">
        <v>53</v>
      </c>
      <c r="K4" s="24" t="s">
        <v>53</v>
      </c>
      <c r="L4" s="24" t="s">
        <v>54</v>
      </c>
      <c r="M4" s="24" t="s">
        <v>257</v>
      </c>
      <c r="N4" s="24" t="s">
        <v>62</v>
      </c>
      <c r="O4" s="24" t="s">
        <v>2024</v>
      </c>
      <c r="P4" s="24" t="s">
        <v>2025</v>
      </c>
      <c r="Q4" s="24" t="s">
        <v>70</v>
      </c>
      <c r="R4" t="s">
        <v>57</v>
      </c>
      <c r="S4" t="s">
        <v>1217</v>
      </c>
      <c r="T4" s="120">
        <v>0.20300000000000001</v>
      </c>
      <c r="U4" t="s">
        <v>2026</v>
      </c>
      <c r="V4" s="126">
        <v>0.13100999999999999</v>
      </c>
      <c r="W4" s="126">
        <v>6.25E-2</v>
      </c>
      <c r="X4" t="s">
        <v>620</v>
      </c>
      <c r="Y4" t="s">
        <v>62</v>
      </c>
      <c r="Z4" t="s">
        <v>775</v>
      </c>
      <c r="AA4" t="s">
        <v>305</v>
      </c>
      <c r="AB4" t="s">
        <v>2013</v>
      </c>
      <c r="AC4" t="s">
        <v>2013</v>
      </c>
      <c r="AD4" s="120">
        <v>196839.6</v>
      </c>
      <c r="AE4" s="120">
        <v>1</v>
      </c>
      <c r="AF4" s="120">
        <v>100.54</v>
      </c>
      <c r="AG4" s="120">
        <v>197.90299999999999</v>
      </c>
      <c r="AH4" s="24"/>
      <c r="AI4" s="24"/>
      <c r="AJ4" s="24"/>
      <c r="AK4" s="126">
        <v>5.96E-3</v>
      </c>
      <c r="AL4" s="126">
        <v>2.0000000000000002E-5</v>
      </c>
    </row>
    <row r="5" spans="1:38" x14ac:dyDescent="0.25">
      <c r="A5" s="24" t="s">
        <v>1213</v>
      </c>
      <c r="B5" s="24" t="s">
        <v>1213</v>
      </c>
      <c r="C5" s="24" t="s">
        <v>2027</v>
      </c>
      <c r="D5" s="24" t="s">
        <v>2028</v>
      </c>
      <c r="E5" s="24" t="s">
        <v>2</v>
      </c>
      <c r="F5" s="24" t="s">
        <v>2029</v>
      </c>
      <c r="G5" s="24" t="s">
        <v>2030</v>
      </c>
      <c r="H5" s="24" t="s">
        <v>78</v>
      </c>
      <c r="I5" s="24" t="s">
        <v>228</v>
      </c>
      <c r="J5" s="24" t="s">
        <v>53</v>
      </c>
      <c r="K5" s="24" t="s">
        <v>53</v>
      </c>
      <c r="L5" s="24" t="s">
        <v>54</v>
      </c>
      <c r="M5" s="24" t="s">
        <v>257</v>
      </c>
      <c r="N5" s="24" t="s">
        <v>62</v>
      </c>
      <c r="O5" s="24" t="s">
        <v>2031</v>
      </c>
      <c r="P5" s="24"/>
      <c r="Q5" s="24" t="s">
        <v>298</v>
      </c>
      <c r="R5" t="s">
        <v>57</v>
      </c>
      <c r="S5" t="s">
        <v>1217</v>
      </c>
      <c r="T5" s="120">
        <v>4.1000000000000002E-2</v>
      </c>
      <c r="U5" t="s">
        <v>2032</v>
      </c>
      <c r="V5" s="126">
        <v>4.4600000000000001E-2</v>
      </c>
      <c r="W5" s="126">
        <v>2.8000000000000001E-2</v>
      </c>
      <c r="X5" t="s">
        <v>620</v>
      </c>
      <c r="Y5" t="s">
        <v>62</v>
      </c>
      <c r="Z5" t="s">
        <v>775</v>
      </c>
      <c r="AA5" t="s">
        <v>305</v>
      </c>
      <c r="AB5" t="s">
        <v>2013</v>
      </c>
      <c r="AC5" t="s">
        <v>2013</v>
      </c>
      <c r="AD5" s="120">
        <v>451569.5</v>
      </c>
      <c r="AE5" s="120">
        <v>1</v>
      </c>
      <c r="AF5" s="120">
        <v>100.51</v>
      </c>
      <c r="AG5" s="120">
        <v>453.87299999999999</v>
      </c>
      <c r="AH5"/>
      <c r="AI5"/>
      <c r="AJ5" s="24"/>
      <c r="AK5" s="126">
        <v>1.3679999999999999E-2</v>
      </c>
      <c r="AL5" s="126">
        <v>4.0000000000000003E-5</v>
      </c>
    </row>
    <row r="6" spans="1:38" s="167" customFormat="1" x14ac:dyDescent="0.25">
      <c r="A6" s="167" t="s">
        <v>2346</v>
      </c>
    </row>
    <row r="7" spans="1:38" x14ac:dyDescent="0.25">
      <c r="A7" s="19"/>
      <c r="B7" s="19"/>
      <c r="C7" s="19"/>
      <c r="D7" s="19"/>
      <c r="E7" s="17"/>
      <c r="F7" s="19"/>
      <c r="G7" s="19"/>
      <c r="H7" s="19"/>
      <c r="I7" s="19"/>
      <c r="J7" s="17"/>
      <c r="K7" s="17"/>
      <c r="L7" s="19"/>
      <c r="M7" s="19"/>
      <c r="N7" s="19"/>
      <c r="O7" s="19"/>
      <c r="P7" s="19"/>
      <c r="Q7" s="19"/>
      <c r="R7" s="19"/>
      <c r="S7" s="17"/>
      <c r="T7" s="19"/>
      <c r="U7" s="19"/>
      <c r="V7" s="19"/>
      <c r="W7"/>
      <c r="X7" s="17"/>
      <c r="Y7" s="17"/>
      <c r="Z7" s="19"/>
      <c r="AA7" s="19"/>
      <c r="AC7" s="19"/>
      <c r="AD7" s="19"/>
      <c r="AE7" s="19"/>
      <c r="AF7" s="19"/>
      <c r="AG7" s="19"/>
      <c r="AH7" s="19"/>
      <c r="AI7" s="19"/>
      <c r="AJ7" s="19"/>
    </row>
    <row r="8" spans="1:38" x14ac:dyDescent="0.25">
      <c r="A8" s="19"/>
      <c r="B8" s="19"/>
      <c r="C8" s="19"/>
      <c r="D8" s="19"/>
      <c r="E8" s="17"/>
      <c r="F8" s="19"/>
      <c r="G8" s="19"/>
      <c r="H8" s="19"/>
      <c r="I8" s="19"/>
      <c r="J8" s="17"/>
      <c r="K8" s="17"/>
      <c r="L8" s="19"/>
      <c r="M8" s="19"/>
      <c r="N8" s="19"/>
      <c r="O8" s="19"/>
      <c r="P8" s="19"/>
      <c r="Q8" s="19"/>
      <c r="R8" s="19"/>
      <c r="S8" s="17"/>
      <c r="T8" s="19"/>
      <c r="U8" s="19"/>
      <c r="V8" s="19"/>
      <c r="W8"/>
      <c r="X8" s="17"/>
      <c r="Y8" s="17"/>
      <c r="Z8" s="19"/>
      <c r="AA8" s="19"/>
      <c r="AC8" s="19"/>
      <c r="AD8" s="19"/>
      <c r="AE8" s="19"/>
      <c r="AF8" s="19"/>
      <c r="AG8" s="19"/>
      <c r="AH8" s="19"/>
      <c r="AI8" s="19"/>
      <c r="AJ8" s="19"/>
    </row>
    <row r="9" spans="1:38" x14ac:dyDescent="0.25">
      <c r="A9" s="19"/>
      <c r="B9" s="19"/>
      <c r="C9" s="19"/>
      <c r="D9" s="19"/>
      <c r="E9" s="17"/>
      <c r="F9" s="19"/>
      <c r="G9" s="19"/>
      <c r="H9" s="19"/>
      <c r="I9" s="19"/>
      <c r="J9" s="17"/>
      <c r="K9" s="17"/>
      <c r="L9" s="19"/>
      <c r="M9" s="19"/>
      <c r="N9" s="19"/>
      <c r="O9" s="19"/>
      <c r="P9" s="19"/>
      <c r="Q9" s="19"/>
      <c r="R9" s="19"/>
      <c r="S9" s="17"/>
      <c r="T9" s="19"/>
      <c r="U9" s="19"/>
      <c r="V9" s="19"/>
      <c r="W9"/>
      <c r="X9" s="17"/>
      <c r="Y9" s="17"/>
      <c r="Z9" s="19"/>
      <c r="AA9" s="19"/>
      <c r="AC9" s="19"/>
      <c r="AD9" s="19"/>
      <c r="AE9" s="19"/>
      <c r="AF9" s="19"/>
      <c r="AG9" s="19"/>
      <c r="AH9" s="19"/>
      <c r="AI9" s="19"/>
      <c r="AJ9" s="19"/>
    </row>
    <row r="10" spans="1:38" x14ac:dyDescent="0.25">
      <c r="A10" s="19"/>
      <c r="B10" s="19"/>
      <c r="C10" s="19"/>
      <c r="D10" s="19"/>
      <c r="E10" s="17"/>
      <c r="F10" s="19"/>
      <c r="G10" s="19"/>
      <c r="H10" s="19"/>
      <c r="I10" s="19"/>
      <c r="J10" s="17"/>
      <c r="K10" s="17"/>
      <c r="L10" s="19"/>
      <c r="M10" s="19"/>
      <c r="N10" s="19"/>
      <c r="O10" s="19"/>
      <c r="P10" s="19"/>
      <c r="Q10" s="19"/>
      <c r="R10" s="19"/>
      <c r="S10" s="17"/>
      <c r="T10" s="19"/>
      <c r="U10" s="19"/>
      <c r="V10" s="19"/>
      <c r="W10"/>
      <c r="X10" s="17"/>
      <c r="Y10" s="17"/>
      <c r="Z10" s="19"/>
      <c r="AA10" s="19"/>
      <c r="AC10" s="19"/>
      <c r="AD10" s="19"/>
      <c r="AE10" s="19"/>
      <c r="AF10" s="19"/>
      <c r="AG10" s="19"/>
      <c r="AH10" s="19"/>
      <c r="AI10" s="19"/>
      <c r="AJ10" s="19"/>
    </row>
    <row r="11" spans="1:38" x14ac:dyDescent="0.25">
      <c r="A11" s="19"/>
      <c r="B11" s="19"/>
      <c r="C11" s="19"/>
      <c r="D11" s="19"/>
      <c r="E11" s="17"/>
      <c r="F11" s="19"/>
      <c r="G11" s="19"/>
      <c r="H11" s="19"/>
      <c r="I11" s="19"/>
      <c r="J11" s="17"/>
      <c r="K11" s="17"/>
      <c r="L11" s="19"/>
      <c r="M11" s="19"/>
      <c r="N11" s="19"/>
      <c r="O11" s="19"/>
      <c r="P11" s="19"/>
      <c r="Q11" s="19"/>
      <c r="R11" s="19"/>
      <c r="S11" s="17"/>
      <c r="T11" s="19"/>
      <c r="U11" s="19"/>
      <c r="V11" s="19"/>
      <c r="W11"/>
      <c r="X11" s="17"/>
      <c r="Y11" s="17"/>
      <c r="Z11" s="19"/>
      <c r="AA11" s="19"/>
      <c r="AC11" s="19"/>
      <c r="AD11" s="19"/>
      <c r="AE11" s="19"/>
      <c r="AF11" s="19"/>
      <c r="AG11" s="19"/>
      <c r="AH11" s="19"/>
      <c r="AI11" s="19"/>
      <c r="AJ11" s="19"/>
    </row>
    <row r="12" spans="1:38" x14ac:dyDescent="0.25">
      <c r="A12" s="19"/>
      <c r="B12" s="19"/>
      <c r="C12" s="19"/>
      <c r="D12" s="19"/>
      <c r="E12" s="17"/>
      <c r="F12" s="19"/>
      <c r="G12" s="19"/>
      <c r="H12" s="19"/>
      <c r="I12" s="19"/>
      <c r="J12" s="17"/>
      <c r="K12" s="17"/>
      <c r="L12" s="19"/>
      <c r="M12" s="19"/>
      <c r="N12" s="19"/>
      <c r="O12" s="19"/>
      <c r="P12" s="19"/>
      <c r="Q12" s="19"/>
      <c r="R12" s="19"/>
      <c r="S12" s="17"/>
      <c r="T12" s="19"/>
      <c r="U12" s="19"/>
      <c r="V12" s="19"/>
      <c r="W12"/>
      <c r="X12" s="17"/>
      <c r="Y12" s="17"/>
      <c r="Z12" s="19"/>
      <c r="AA12" s="19"/>
      <c r="AC12" s="19"/>
      <c r="AD12" s="19"/>
      <c r="AE12" s="19"/>
      <c r="AF12" s="19"/>
      <c r="AG12" s="19"/>
      <c r="AH12" s="19"/>
      <c r="AI12" s="19"/>
      <c r="AJ12" s="19"/>
    </row>
    <row r="13" spans="1:38" x14ac:dyDescent="0.25">
      <c r="A13" s="19"/>
      <c r="B13" s="19"/>
      <c r="C13" s="19"/>
      <c r="D13" s="19"/>
      <c r="E13" s="17"/>
      <c r="F13" s="19"/>
      <c r="G13" s="19"/>
      <c r="H13" s="19"/>
      <c r="I13" s="19"/>
      <c r="J13" s="17"/>
      <c r="K13" s="17"/>
      <c r="L13" s="19"/>
      <c r="M13" s="19"/>
      <c r="N13" s="19"/>
      <c r="O13" s="19"/>
      <c r="P13" s="19"/>
      <c r="Q13" s="19"/>
      <c r="R13" s="19"/>
      <c r="S13" s="17"/>
      <c r="T13" s="19"/>
      <c r="U13" s="19"/>
      <c r="V13" s="19"/>
      <c r="W13"/>
      <c r="X13" s="17"/>
      <c r="Y13" s="17"/>
      <c r="Z13" s="19"/>
      <c r="AA13" s="19"/>
      <c r="AC13" s="19"/>
      <c r="AD13" s="19"/>
      <c r="AE13" s="19"/>
      <c r="AF13" s="19"/>
      <c r="AG13" s="19"/>
      <c r="AH13" s="19"/>
      <c r="AI13" s="19"/>
      <c r="AJ13" s="19"/>
    </row>
    <row r="14" spans="1:38" x14ac:dyDescent="0.25">
      <c r="A14" s="19"/>
      <c r="B14" s="19"/>
      <c r="C14" s="19"/>
      <c r="D14" s="19"/>
      <c r="E14" s="17"/>
      <c r="F14" s="19"/>
      <c r="G14" s="19"/>
      <c r="H14" s="19"/>
      <c r="I14" s="19"/>
      <c r="J14" s="17"/>
      <c r="K14" s="17"/>
      <c r="L14" s="19"/>
      <c r="M14" s="19"/>
      <c r="N14" s="19"/>
      <c r="O14" s="19"/>
      <c r="P14" s="19"/>
      <c r="Q14" s="19"/>
      <c r="R14" s="19"/>
      <c r="S14" s="17"/>
      <c r="T14" s="19"/>
      <c r="U14" s="19"/>
      <c r="V14" s="19"/>
      <c r="W14"/>
      <c r="X14" s="17"/>
      <c r="Y14" s="17"/>
      <c r="Z14" s="19"/>
      <c r="AA14" s="19"/>
      <c r="AC14" s="19"/>
      <c r="AD14" s="19"/>
      <c r="AE14" s="19"/>
      <c r="AF14" s="19"/>
      <c r="AG14" s="19"/>
      <c r="AH14" s="19"/>
      <c r="AI14" s="19"/>
      <c r="AJ14" s="19"/>
    </row>
    <row r="15" spans="1:38" x14ac:dyDescent="0.25">
      <c r="A15" s="19"/>
      <c r="B15" s="19"/>
      <c r="C15" s="19"/>
      <c r="D15" s="19"/>
      <c r="E15" s="17"/>
      <c r="F15" s="19"/>
      <c r="G15" s="19"/>
      <c r="H15" s="19"/>
      <c r="I15" s="19"/>
      <c r="J15" s="17"/>
      <c r="K15" s="17"/>
      <c r="L15" s="19"/>
      <c r="M15" s="19"/>
      <c r="N15" s="19"/>
      <c r="O15" s="19"/>
      <c r="P15" s="19"/>
      <c r="Q15" s="19"/>
      <c r="R15" s="19"/>
      <c r="S15" s="17"/>
      <c r="T15" s="19"/>
      <c r="U15" s="19"/>
      <c r="V15" s="19"/>
      <c r="W15"/>
      <c r="X15" s="17"/>
      <c r="Y15" s="17"/>
      <c r="Z15" s="19"/>
      <c r="AA15" s="19"/>
      <c r="AC15" s="19"/>
      <c r="AD15" s="19"/>
      <c r="AE15" s="19"/>
      <c r="AF15" s="19"/>
      <c r="AG15" s="19"/>
      <c r="AH15" s="19"/>
      <c r="AI15" s="19"/>
      <c r="AJ15" s="19"/>
    </row>
    <row r="16" spans="1:38" x14ac:dyDescent="0.25">
      <c r="A16" s="19"/>
      <c r="B16" s="19"/>
      <c r="C16" s="19"/>
      <c r="D16" s="19"/>
      <c r="E16" s="17"/>
      <c r="F16" s="19"/>
      <c r="G16" s="19"/>
      <c r="H16" s="19"/>
      <c r="I16" s="19"/>
      <c r="J16" s="17"/>
      <c r="K16" s="17"/>
      <c r="L16" s="19"/>
      <c r="M16" s="19"/>
      <c r="N16" s="19"/>
      <c r="O16" s="19"/>
      <c r="P16" s="19"/>
      <c r="Q16" s="19"/>
      <c r="R16" s="19"/>
      <c r="S16" s="17"/>
      <c r="T16" s="19"/>
      <c r="U16" s="19"/>
      <c r="V16" s="19"/>
      <c r="W16"/>
      <c r="X16" s="17"/>
      <c r="Y16" s="17"/>
      <c r="Z16" s="19"/>
      <c r="AA16" s="19"/>
      <c r="AC16" s="19"/>
      <c r="AD16" s="19"/>
      <c r="AE16" s="19"/>
      <c r="AF16" s="19"/>
      <c r="AG16" s="19"/>
      <c r="AH16" s="19"/>
      <c r="AI16" s="19"/>
      <c r="AJ16" s="19"/>
    </row>
    <row r="17" spans="1:36" x14ac:dyDescent="0.25">
      <c r="A17" s="19"/>
      <c r="B17" s="19"/>
      <c r="C17" s="19"/>
      <c r="D17" s="19"/>
      <c r="E17" s="17"/>
      <c r="F17" s="19"/>
      <c r="G17" s="19"/>
      <c r="H17" s="19"/>
      <c r="I17" s="19"/>
      <c r="J17" s="17"/>
      <c r="K17" s="17"/>
      <c r="L17" s="19"/>
      <c r="M17" s="19"/>
      <c r="N17" s="19"/>
      <c r="O17" s="19"/>
      <c r="P17" s="19"/>
      <c r="Q17" s="19"/>
      <c r="R17" s="19"/>
      <c r="S17" s="17"/>
      <c r="T17" s="19"/>
      <c r="U17" s="19"/>
      <c r="V17" s="19"/>
      <c r="W17"/>
      <c r="X17" s="17"/>
      <c r="Y17" s="17"/>
      <c r="Z17" s="19"/>
      <c r="AA17" s="19"/>
      <c r="AC17" s="19"/>
      <c r="AD17" s="19"/>
      <c r="AE17" s="19"/>
      <c r="AF17" s="19"/>
      <c r="AG17" s="19"/>
      <c r="AH17" s="19"/>
      <c r="AI17" s="19"/>
      <c r="AJ17" s="19"/>
    </row>
    <row r="18" spans="1:36" x14ac:dyDescent="0.25">
      <c r="A18" s="19"/>
      <c r="B18" s="19"/>
      <c r="C18" s="19"/>
      <c r="D18" s="19"/>
      <c r="E18" s="17"/>
      <c r="F18" s="19"/>
      <c r="G18" s="19"/>
      <c r="H18" s="19"/>
      <c r="I18" s="19"/>
      <c r="J18" s="17"/>
      <c r="K18" s="17"/>
      <c r="L18" s="19"/>
      <c r="M18" s="19"/>
      <c r="N18" s="19"/>
      <c r="O18" s="19"/>
      <c r="P18" s="19"/>
      <c r="Q18" s="19"/>
      <c r="R18" s="19"/>
      <c r="S18" s="17"/>
      <c r="T18" s="19"/>
      <c r="U18" s="19"/>
      <c r="V18" s="19"/>
      <c r="W18"/>
      <c r="X18" s="17"/>
      <c r="Y18" s="17"/>
      <c r="Z18" s="19"/>
      <c r="AA18" s="19"/>
      <c r="AC18" s="19"/>
      <c r="AD18" s="19"/>
      <c r="AE18" s="19"/>
      <c r="AF18" s="19"/>
      <c r="AG18" s="19"/>
      <c r="AH18" s="19"/>
      <c r="AI18" s="19"/>
      <c r="AJ18" s="19"/>
    </row>
    <row r="19" spans="1:36" x14ac:dyDescent="0.25">
      <c r="A19" s="19"/>
      <c r="B19" s="19"/>
      <c r="C19" s="19"/>
      <c r="D19" s="19"/>
      <c r="E19" s="17"/>
      <c r="F19" s="19"/>
      <c r="G19" s="19"/>
      <c r="H19" s="19"/>
      <c r="I19" s="19"/>
      <c r="J19" s="17"/>
      <c r="K19" s="17"/>
      <c r="L19" s="19"/>
      <c r="M19" s="19"/>
      <c r="N19" s="19"/>
      <c r="O19" s="19"/>
      <c r="P19" s="19"/>
      <c r="Q19" s="19"/>
      <c r="R19" s="19"/>
      <c r="S19" s="17"/>
      <c r="T19" s="19"/>
      <c r="U19" s="19"/>
      <c r="V19" s="19"/>
      <c r="W19"/>
      <c r="X19" s="17"/>
      <c r="Y19" s="17"/>
      <c r="Z19" s="19"/>
      <c r="AA19" s="19"/>
      <c r="AC19" s="19"/>
      <c r="AD19" s="19"/>
      <c r="AE19" s="19"/>
      <c r="AF19" s="19"/>
      <c r="AG19" s="19"/>
      <c r="AH19" s="19"/>
      <c r="AI19" s="19"/>
      <c r="AJ19" s="19"/>
    </row>
    <row r="20" spans="1:36" x14ac:dyDescent="0.25">
      <c r="E20" s="17"/>
      <c r="H20" s="19"/>
      <c r="I20" s="19"/>
      <c r="J20" s="17"/>
      <c r="K20" s="17"/>
      <c r="L20" s="19"/>
      <c r="M20" s="19"/>
      <c r="N20" s="19"/>
      <c r="Q20" s="19"/>
      <c r="R20" s="19"/>
      <c r="W20"/>
      <c r="X20" s="17"/>
      <c r="Y20" s="17"/>
      <c r="AA20" s="19"/>
      <c r="AJ20" s="19"/>
    </row>
    <row r="21" spans="1:36" customFormat="1" x14ac:dyDescent="0.25">
      <c r="L21" s="2"/>
      <c r="X21" s="4"/>
    </row>
    <row r="22" spans="1:36" x14ac:dyDescent="0.25">
      <c r="L22" s="2"/>
    </row>
    <row r="23" spans="1:36" x14ac:dyDescent="0.25">
      <c r="L23" s="2"/>
    </row>
    <row r="24" spans="1:36" x14ac:dyDescent="0.25">
      <c r="L24" s="2"/>
    </row>
    <row r="25" spans="1:36" x14ac:dyDescent="0.25">
      <c r="L25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mergeCells count="1">
    <mergeCell ref="A6:XFD6"/>
  </mergeCells>
  <dataValidations count="16">
    <dataValidation type="list" allowBlank="1" showInputMessage="1" showErrorMessage="1" sqref="J2:J5 J7:J20" xr:uid="{00000000-0002-0000-1100-000000000000}">
      <formula1>israel_abroad</formula1>
    </dataValidation>
    <dataValidation type="list" allowBlank="1" showInputMessage="1" showErrorMessage="1" sqref="N2:N5 N7:N20" xr:uid="{00000000-0002-0000-1100-000001000000}">
      <formula1>Holding_interest</formula1>
    </dataValidation>
    <dataValidation type="list" allowBlank="1" showInputMessage="1" showErrorMessage="1" sqref="K2:K5 K7:K20" xr:uid="{00000000-0002-0000-1100-000002000000}">
      <formula1>Country_list</formula1>
    </dataValidation>
    <dataValidation type="list" allowBlank="1" showInputMessage="1" showErrorMessage="1" sqref="E3:E5 E7:E20" xr:uid="{00000000-0002-0000-1100-000003000000}">
      <formula1>Issuer_Number_Type_2</formula1>
    </dataValidation>
    <dataValidation type="list" allowBlank="1" showInputMessage="1" showErrorMessage="1" sqref="Q2:Q5 Q7:Q20" xr:uid="{00000000-0002-0000-1100-000004000000}">
      <formula1>Rating_Agency</formula1>
    </dataValidation>
    <dataValidation type="list" allowBlank="1" showInputMessage="1" showErrorMessage="1" sqref="P4 R2:R5 R7:R20" xr:uid="{00000000-0002-0000-1100-000005000000}">
      <formula1>What_is_rated</formula1>
    </dataValidation>
    <dataValidation type="list" allowBlank="1" showInputMessage="1" showErrorMessage="1" sqref="V4 X2:X5 X7:X20" xr:uid="{00000000-0002-0000-1100-000006000000}">
      <formula1>Subordination_Risk</formula1>
    </dataValidation>
    <dataValidation type="list" allowBlank="1" showInputMessage="1" showErrorMessage="1" sqref="Z2:Z5 Z7:Z19" xr:uid="{00000000-0002-0000-1100-000007000000}">
      <formula1>Valuation</formula1>
    </dataValidation>
    <dataValidation type="list" allowBlank="1" showInputMessage="1" showErrorMessage="1" sqref="AA2:AA5 AA7:AA20" xr:uid="{00000000-0002-0000-1100-000008000000}">
      <formula1>Dependence_Independence</formula1>
    </dataValidation>
    <dataValidation type="list" allowBlank="1" showInputMessage="1" showErrorMessage="1" sqref="AE4" xr:uid="{50EC82FD-073C-4802-9355-8B0668BC43AB}">
      <formula1>Info_Provider</formula1>
    </dataValidation>
    <dataValidation type="list" allowBlank="1" showInputMessage="1" showErrorMessage="1" sqref="Y2:Y5 Y7:Y20" xr:uid="{00000000-0002-0000-1100-00000A000000}">
      <formula1>Yes_No_Bad_Debt</formula1>
    </dataValidation>
    <dataValidation type="list" allowBlank="1" showInputMessage="1" showErrorMessage="1" sqref="H2:H5 H7:H20" xr:uid="{00000000-0002-0000-1100-00000B000000}">
      <formula1>Type_of_Security_ID_Fund</formula1>
    </dataValidation>
    <dataValidation type="list" allowBlank="1" showInputMessage="1" showErrorMessage="1" sqref="E2" xr:uid="{D2D82BEE-5679-4C63-83CF-2B19AF694606}">
      <formula1>Issuer_Number_Type_3</formula1>
    </dataValidation>
    <dataValidation type="list" allowBlank="1" showInputMessage="1" showErrorMessage="1" sqref="AJ2:AJ5 AJ7:AJ20" xr:uid="{00000000-0002-0000-1100-00000D000000}">
      <formula1>In_the_books</formula1>
    </dataValidation>
    <dataValidation type="list" allowBlank="1" showInputMessage="1" showErrorMessage="1" sqref="M2:M5 M7:M20" xr:uid="{00000000-0002-0000-1100-00000E000000}">
      <formula1>Industry_Sector</formula1>
    </dataValidation>
    <dataValidation type="list" allowBlank="1" showInputMessage="1" showErrorMessage="1" sqref="L2:L5 L7:L20" xr:uid="{00000000-0002-0000-1100-00000F000000}">
      <formula1>tradeable_status_bonds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100-000010000000}">
          <x14:formula1>
            <xm:f>'אפשרויות בחירה'!$C$934:$C$945</xm:f>
          </x14:formula1>
          <xm:sqref>I7:I20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Z21"/>
  <sheetViews>
    <sheetView rightToLeft="1" zoomScaleNormal="100" workbookViewId="0">
      <selection sqref="A1:XFD1"/>
    </sheetView>
  </sheetViews>
  <sheetFormatPr defaultColWidth="0" defaultRowHeight="15" x14ac:dyDescent="0.25"/>
  <cols>
    <col min="1" max="1" width="18.28515625" style="2" customWidth="1"/>
    <col min="2" max="2" width="11.5703125" style="2" customWidth="1"/>
    <col min="3" max="4" width="11.42578125" style="2" customWidth="1"/>
    <col min="5" max="5" width="18.42578125" style="4" customWidth="1"/>
    <col min="6" max="6" width="11.42578125" style="2" customWidth="1"/>
    <col min="7" max="7" width="12.7109375" style="2" customWidth="1"/>
    <col min="8" max="8" width="15.42578125" style="2" customWidth="1"/>
    <col min="9" max="10" width="11.42578125" style="2" customWidth="1"/>
    <col min="11" max="11" width="19.7109375" style="2" customWidth="1"/>
    <col min="12" max="12" width="13.7109375" style="4" customWidth="1"/>
    <col min="13" max="13" width="11.42578125" style="2" customWidth="1"/>
    <col min="14" max="14" width="14.85546875" style="2" customWidth="1"/>
    <col min="15" max="15" width="11.5703125" style="2" customWidth="1"/>
    <col min="16" max="16" width="11.7109375" style="2" customWidth="1"/>
    <col min="17" max="17" width="14" style="2" customWidth="1"/>
    <col min="18" max="18" width="18.42578125" style="2" customWidth="1"/>
    <col min="19" max="19" width="15.7109375" style="2" customWidth="1"/>
    <col min="20" max="20" width="19.42578125" style="2" customWidth="1"/>
    <col min="21" max="21" width="14.7109375" style="2" customWidth="1"/>
    <col min="22" max="22" width="11.42578125" style="2" customWidth="1"/>
    <col min="23" max="23" width="12.7109375" style="2" customWidth="1"/>
    <col min="24" max="24" width="17.140625" style="2" customWidth="1"/>
    <col min="25" max="25" width="14.5703125" style="2" customWidth="1"/>
    <col min="26" max="26" width="13.28515625" style="2" customWidth="1"/>
    <col min="27" max="16384" width="9" style="2" hidden="1"/>
  </cols>
  <sheetData>
    <row r="1" spans="1:26" ht="51" customHeight="1" x14ac:dyDescent="0.25">
      <c r="A1" s="141" t="s">
        <v>651</v>
      </c>
      <c r="B1" s="141" t="s">
        <v>0</v>
      </c>
      <c r="C1" s="141" t="s">
        <v>724</v>
      </c>
      <c r="D1" s="141" t="s">
        <v>2</v>
      </c>
      <c r="E1" s="141" t="s">
        <v>740</v>
      </c>
      <c r="F1" s="141" t="s">
        <v>1144</v>
      </c>
      <c r="G1" s="141" t="s">
        <v>29</v>
      </c>
      <c r="H1" s="141" t="s">
        <v>28</v>
      </c>
      <c r="I1" s="141" t="s">
        <v>1</v>
      </c>
      <c r="J1" s="141" t="s">
        <v>604</v>
      </c>
      <c r="K1" s="141" t="s">
        <v>605</v>
      </c>
      <c r="L1" s="141" t="s">
        <v>609</v>
      </c>
      <c r="M1" s="141" t="s">
        <v>9</v>
      </c>
      <c r="N1" s="141" t="s">
        <v>606</v>
      </c>
      <c r="O1" s="141" t="s">
        <v>12</v>
      </c>
      <c r="P1" s="141" t="s">
        <v>396</v>
      </c>
      <c r="Q1" s="141" t="s">
        <v>917</v>
      </c>
      <c r="R1" s="141" t="s">
        <v>372</v>
      </c>
      <c r="S1" s="141" t="s">
        <v>16</v>
      </c>
      <c r="T1" s="141" t="s">
        <v>1146</v>
      </c>
      <c r="U1" s="141" t="s">
        <v>773</v>
      </c>
      <c r="V1" s="141" t="s">
        <v>11</v>
      </c>
      <c r="W1" s="141" t="s">
        <v>15</v>
      </c>
      <c r="X1" s="141" t="s">
        <v>1152</v>
      </c>
      <c r="Y1" s="141" t="s">
        <v>19</v>
      </c>
      <c r="Z1" s="141" t="s">
        <v>30</v>
      </c>
    </row>
    <row r="2" spans="1:26" x14ac:dyDescent="0.25">
      <c r="A2" t="s">
        <v>1213</v>
      </c>
      <c r="B2" t="s">
        <v>1213</v>
      </c>
      <c r="C2" t="s">
        <v>2033</v>
      </c>
      <c r="D2" t="s">
        <v>2034</v>
      </c>
      <c r="E2" t="s">
        <v>2</v>
      </c>
      <c r="F2" t="s">
        <v>2035</v>
      </c>
      <c r="G2" t="s">
        <v>2036</v>
      </c>
      <c r="H2" t="s">
        <v>78</v>
      </c>
      <c r="I2" t="s">
        <v>465</v>
      </c>
      <c r="J2" t="s">
        <v>53</v>
      </c>
      <c r="K2" t="s">
        <v>53</v>
      </c>
      <c r="L2" t="s">
        <v>54</v>
      </c>
      <c r="M2" t="s">
        <v>163</v>
      </c>
      <c r="N2" t="s">
        <v>62</v>
      </c>
      <c r="O2" t="s">
        <v>2037</v>
      </c>
      <c r="P2" t="s">
        <v>1217</v>
      </c>
      <c r="Q2" t="s">
        <v>775</v>
      </c>
      <c r="R2" t="s">
        <v>305</v>
      </c>
      <c r="S2" t="s">
        <v>2013</v>
      </c>
      <c r="T2" s="127">
        <v>45935</v>
      </c>
      <c r="U2" s="120">
        <v>2521</v>
      </c>
      <c r="V2" s="120">
        <v>1</v>
      </c>
      <c r="W2" s="120">
        <v>409.23</v>
      </c>
      <c r="X2" s="120">
        <v>1031.6690000000001</v>
      </c>
      <c r="Y2" s="126">
        <v>1</v>
      </c>
      <c r="Z2" s="126">
        <v>9.0000000000000006E-5</v>
      </c>
    </row>
    <row r="3" spans="1:26" s="167" customFormat="1" x14ac:dyDescent="0.25">
      <c r="A3" s="167" t="s">
        <v>2347</v>
      </c>
    </row>
    <row r="4" spans="1:26" x14ac:dyDescent="0.25">
      <c r="A4" s="19"/>
      <c r="B4" s="19"/>
      <c r="C4" s="19"/>
      <c r="D4" s="19"/>
      <c r="E4" s="17"/>
      <c r="F4" s="19"/>
      <c r="G4" s="19"/>
      <c r="H4" s="17"/>
      <c r="I4" s="19"/>
      <c r="J4" s="17"/>
      <c r="K4" s="17"/>
      <c r="L4" s="19"/>
      <c r="M4" s="19"/>
      <c r="N4" s="19"/>
      <c r="P4" s="17"/>
      <c r="Q4" s="19"/>
      <c r="R4" s="19"/>
      <c r="S4" s="19"/>
      <c r="T4" s="19"/>
      <c r="U4" s="19"/>
      <c r="V4" s="19"/>
      <c r="W4" s="19"/>
      <c r="X4" s="19"/>
      <c r="Y4" s="19"/>
      <c r="Z4" s="19"/>
    </row>
    <row r="5" spans="1:26" x14ac:dyDescent="0.25">
      <c r="A5" s="19"/>
      <c r="B5" s="19"/>
      <c r="C5" s="19"/>
      <c r="D5" s="19"/>
      <c r="E5" s="17"/>
      <c r="F5" s="19"/>
      <c r="G5" s="19"/>
      <c r="H5" s="17"/>
      <c r="I5" s="19"/>
      <c r="J5" s="17"/>
      <c r="K5" s="17"/>
      <c r="L5" s="19"/>
      <c r="M5" s="19"/>
      <c r="N5" s="19"/>
      <c r="O5" s="19"/>
      <c r="P5" s="17"/>
      <c r="Q5" s="19"/>
      <c r="R5" s="19"/>
      <c r="S5" s="19"/>
      <c r="T5" s="19"/>
      <c r="U5" s="19"/>
      <c r="V5" s="19"/>
      <c r="W5" s="19"/>
      <c r="X5" s="19"/>
      <c r="Y5" s="19"/>
      <c r="Z5" s="19"/>
    </row>
    <row r="6" spans="1:26" x14ac:dyDescent="0.25">
      <c r="A6" s="19"/>
      <c r="B6" s="19"/>
      <c r="C6" s="19"/>
      <c r="D6" s="19"/>
      <c r="E6" s="17"/>
      <c r="F6" s="19"/>
      <c r="G6" s="19"/>
      <c r="H6" s="17"/>
      <c r="I6" s="19"/>
      <c r="J6" s="17"/>
      <c r="K6" s="17"/>
      <c r="L6" s="19"/>
      <c r="M6" s="19"/>
      <c r="N6" s="19"/>
      <c r="O6" s="19"/>
      <c r="P6" s="17"/>
      <c r="Q6" s="19"/>
      <c r="R6" s="19"/>
      <c r="S6" s="19"/>
      <c r="T6" s="19"/>
      <c r="U6" s="19"/>
      <c r="V6" s="19"/>
      <c r="W6" s="19"/>
      <c r="X6" s="19"/>
      <c r="Y6" s="19"/>
      <c r="Z6" s="19"/>
    </row>
    <row r="7" spans="1:26" x14ac:dyDescent="0.25">
      <c r="A7" s="19"/>
      <c r="B7" s="19"/>
      <c r="C7" s="19"/>
      <c r="D7" s="19"/>
      <c r="E7" s="17"/>
      <c r="F7" s="19"/>
      <c r="G7" s="19"/>
      <c r="H7" s="17"/>
      <c r="I7" s="19"/>
      <c r="J7" s="17"/>
      <c r="K7" s="17"/>
      <c r="L7" s="19"/>
      <c r="M7" s="19"/>
      <c r="N7" s="19"/>
      <c r="O7" s="19"/>
      <c r="P7" s="17"/>
      <c r="Q7" s="19"/>
      <c r="R7" s="19"/>
      <c r="S7" s="19"/>
      <c r="T7" s="19"/>
      <c r="U7" s="19"/>
      <c r="V7" s="19"/>
      <c r="W7" s="19"/>
      <c r="X7" s="19"/>
      <c r="Y7" s="19"/>
      <c r="Z7" s="19"/>
    </row>
    <row r="8" spans="1:26" x14ac:dyDescent="0.25">
      <c r="A8" s="19"/>
      <c r="B8" s="19"/>
      <c r="C8" s="19"/>
      <c r="D8" s="19"/>
      <c r="E8" s="17"/>
      <c r="F8" s="19"/>
      <c r="G8" s="19"/>
      <c r="H8" s="17"/>
      <c r="I8" s="19"/>
      <c r="J8" s="17"/>
      <c r="K8" s="17"/>
      <c r="L8" s="19"/>
      <c r="M8" s="19"/>
      <c r="N8" s="19"/>
      <c r="O8" s="19"/>
      <c r="P8" s="17"/>
      <c r="Q8" s="19"/>
      <c r="R8" s="19"/>
      <c r="S8" s="19"/>
      <c r="T8" s="19"/>
      <c r="U8" s="19"/>
      <c r="V8" s="19"/>
      <c r="W8" s="19"/>
      <c r="X8" s="19"/>
      <c r="Y8" s="19"/>
      <c r="Z8" s="19"/>
    </row>
    <row r="9" spans="1:26" x14ac:dyDescent="0.25">
      <c r="A9" s="19"/>
      <c r="B9" s="19"/>
      <c r="C9" s="19"/>
      <c r="D9" s="19"/>
      <c r="E9" s="17"/>
      <c r="F9" s="19"/>
      <c r="G9" s="19"/>
      <c r="H9" s="17"/>
      <c r="I9" s="19"/>
      <c r="J9" s="17"/>
      <c r="K9" s="17"/>
      <c r="L9" s="19"/>
      <c r="M9" s="19"/>
      <c r="N9" s="19"/>
      <c r="O9" s="19"/>
      <c r="P9" s="17"/>
      <c r="Q9" s="19"/>
      <c r="R9" s="19"/>
      <c r="S9" s="19"/>
      <c r="T9" s="19"/>
      <c r="U9" s="19"/>
      <c r="V9" s="19"/>
      <c r="W9" s="19"/>
      <c r="X9" s="19"/>
      <c r="Y9" s="19"/>
      <c r="Z9" s="19"/>
    </row>
    <row r="10" spans="1:26" x14ac:dyDescent="0.25">
      <c r="A10" s="19"/>
      <c r="B10" s="19"/>
      <c r="C10" s="19"/>
      <c r="D10" s="19"/>
      <c r="E10" s="17"/>
      <c r="F10" s="19"/>
      <c r="G10" s="19"/>
      <c r="H10" s="17"/>
      <c r="I10" s="19"/>
      <c r="J10" s="17"/>
      <c r="K10" s="17"/>
      <c r="L10" s="19"/>
      <c r="M10" s="19"/>
      <c r="N10" s="19"/>
      <c r="O10" s="19"/>
      <c r="P10" s="17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1:26" x14ac:dyDescent="0.25">
      <c r="A11" s="19"/>
      <c r="B11" s="19"/>
      <c r="C11" s="19"/>
      <c r="D11" s="19"/>
      <c r="E11" s="17"/>
      <c r="F11" s="19"/>
      <c r="G11" s="19"/>
      <c r="H11" s="17"/>
      <c r="I11" s="19"/>
      <c r="J11" s="17"/>
      <c r="K11" s="17"/>
      <c r="L11" s="19"/>
      <c r="M11" s="19"/>
      <c r="N11" s="19"/>
      <c r="O11" s="19"/>
      <c r="P11" s="17"/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 spans="1:26" x14ac:dyDescent="0.25">
      <c r="A12" s="19"/>
      <c r="B12" s="19"/>
      <c r="C12" s="19"/>
      <c r="D12" s="19"/>
      <c r="E12" s="17"/>
      <c r="F12" s="19"/>
      <c r="G12" s="19"/>
      <c r="H12" s="17"/>
      <c r="I12" s="19"/>
      <c r="J12" s="17"/>
      <c r="K12" s="17"/>
      <c r="L12" s="19"/>
      <c r="M12" s="19"/>
      <c r="N12" s="19"/>
      <c r="O12" s="19"/>
      <c r="P12" s="17"/>
      <c r="Q12" s="19"/>
      <c r="R12" s="19"/>
      <c r="S12" s="19"/>
      <c r="T12" s="19"/>
      <c r="U12" s="19"/>
      <c r="V12" s="19"/>
      <c r="W12" s="19"/>
      <c r="X12" s="19"/>
      <c r="Y12" s="19"/>
      <c r="Z12" s="19"/>
    </row>
    <row r="13" spans="1:26" x14ac:dyDescent="0.25">
      <c r="A13" s="19"/>
      <c r="B13" s="19"/>
      <c r="C13" s="19"/>
      <c r="D13" s="19"/>
      <c r="E13" s="17"/>
      <c r="F13" s="19"/>
      <c r="G13" s="19"/>
      <c r="H13" s="17"/>
      <c r="I13" s="19"/>
      <c r="J13" s="17"/>
      <c r="K13" s="17"/>
      <c r="L13" s="19"/>
      <c r="M13" s="19"/>
      <c r="N13" s="19"/>
      <c r="O13" s="19"/>
      <c r="P13" s="17"/>
      <c r="Q13" s="19"/>
      <c r="R13" s="19"/>
      <c r="S13" s="19"/>
      <c r="T13" s="19"/>
      <c r="U13" s="19"/>
      <c r="V13" s="19"/>
      <c r="W13" s="19"/>
      <c r="X13" s="19"/>
      <c r="Y13" s="19"/>
      <c r="Z13" s="19"/>
    </row>
    <row r="14" spans="1:26" x14ac:dyDescent="0.25">
      <c r="A14" s="19"/>
      <c r="B14" s="19"/>
      <c r="C14" s="19"/>
      <c r="D14" s="19"/>
      <c r="E14" s="17"/>
      <c r="F14" s="19"/>
      <c r="G14" s="19"/>
      <c r="H14" s="17"/>
      <c r="I14" s="19"/>
      <c r="J14" s="17"/>
      <c r="K14" s="17"/>
      <c r="L14" s="19"/>
      <c r="M14" s="19"/>
      <c r="N14" s="19"/>
      <c r="O14" s="19"/>
      <c r="P14" s="17"/>
      <c r="Q14" s="19"/>
      <c r="R14" s="19"/>
      <c r="S14" s="19"/>
      <c r="T14" s="19"/>
      <c r="U14" s="19"/>
      <c r="V14" s="19"/>
      <c r="W14" s="19"/>
      <c r="X14" s="19"/>
      <c r="Y14" s="19"/>
      <c r="Z14" s="19"/>
    </row>
    <row r="15" spans="1:26" x14ac:dyDescent="0.25">
      <c r="A15" s="19"/>
      <c r="B15" s="19"/>
      <c r="C15" s="19"/>
      <c r="D15" s="19"/>
      <c r="E15" s="17"/>
      <c r="F15" s="19"/>
      <c r="G15" s="19"/>
      <c r="H15" s="17"/>
      <c r="I15" s="19"/>
      <c r="J15" s="17"/>
      <c r="K15" s="17"/>
      <c r="L15" s="19"/>
      <c r="M15" s="19"/>
      <c r="N15" s="19"/>
      <c r="O15" s="19"/>
      <c r="P15" s="17"/>
      <c r="Q15" s="19"/>
      <c r="R15" s="19"/>
      <c r="S15" s="19"/>
      <c r="T15" s="19"/>
      <c r="U15" s="19"/>
      <c r="V15" s="19"/>
      <c r="W15" s="19"/>
      <c r="X15" s="19"/>
      <c r="Y15" s="19"/>
      <c r="Z15" s="19"/>
    </row>
    <row r="16" spans="1:26" x14ac:dyDescent="0.25">
      <c r="A16" s="19"/>
      <c r="B16" s="19"/>
      <c r="C16" s="19"/>
      <c r="D16" s="19"/>
      <c r="E16" s="17"/>
      <c r="F16" s="19"/>
      <c r="G16" s="19"/>
      <c r="H16" s="17"/>
      <c r="I16" s="19"/>
      <c r="J16" s="17"/>
      <c r="K16" s="17"/>
      <c r="L16" s="19"/>
      <c r="M16" s="19"/>
      <c r="N16" s="19"/>
      <c r="O16" s="19"/>
      <c r="P16" s="17"/>
      <c r="Q16" s="19"/>
      <c r="R16" s="19"/>
      <c r="S16" s="19"/>
      <c r="T16" s="19"/>
      <c r="U16" s="19"/>
      <c r="V16" s="19"/>
      <c r="W16" s="19"/>
      <c r="X16" s="19"/>
      <c r="Y16" s="19"/>
      <c r="Z16" s="19"/>
    </row>
    <row r="17" spans="1:26" x14ac:dyDescent="0.25">
      <c r="A17" s="19"/>
      <c r="B17" s="19"/>
      <c r="C17" s="19"/>
      <c r="D17" s="19"/>
      <c r="E17" s="17"/>
      <c r="F17" s="19"/>
      <c r="G17" s="19"/>
      <c r="H17" s="17"/>
      <c r="I17" s="19"/>
      <c r="J17" s="17"/>
      <c r="K17" s="17"/>
      <c r="L17" s="19"/>
      <c r="M17" s="19"/>
      <c r="N17" s="19"/>
      <c r="O17" s="19"/>
      <c r="P17" s="17"/>
      <c r="Q17" s="19"/>
      <c r="R17" s="19"/>
      <c r="S17" s="19"/>
      <c r="T17" s="19"/>
      <c r="U17" s="19"/>
      <c r="V17" s="19"/>
      <c r="W17" s="19"/>
      <c r="X17" s="19"/>
      <c r="Y17" s="19"/>
      <c r="Z17" s="19"/>
    </row>
    <row r="18" spans="1:26" x14ac:dyDescent="0.25">
      <c r="A18" s="19"/>
      <c r="B18" s="19"/>
      <c r="C18" s="19"/>
      <c r="D18" s="19"/>
      <c r="E18" s="17"/>
      <c r="F18" s="19"/>
      <c r="G18" s="19"/>
      <c r="H18" s="17"/>
      <c r="I18" s="19"/>
      <c r="J18" s="17"/>
      <c r="K18" s="17"/>
      <c r="L18" s="19"/>
      <c r="M18" s="19"/>
      <c r="N18" s="19"/>
      <c r="O18" s="19"/>
      <c r="P18" s="17"/>
      <c r="Q18" s="19"/>
      <c r="R18" s="19"/>
      <c r="S18" s="19"/>
      <c r="T18" s="19"/>
      <c r="U18" s="19"/>
      <c r="V18" s="19"/>
      <c r="W18" s="19"/>
      <c r="X18" s="19"/>
      <c r="Y18" s="19"/>
      <c r="Z18" s="19"/>
    </row>
    <row r="19" spans="1:26" x14ac:dyDescent="0.25">
      <c r="A19" s="4"/>
      <c r="B19" s="19"/>
      <c r="C19" s="19"/>
      <c r="D19" s="19"/>
      <c r="E19" s="17"/>
      <c r="F19" s="19"/>
      <c r="G19" s="19"/>
      <c r="H19" s="17"/>
      <c r="I19" s="19"/>
      <c r="J19" s="17"/>
      <c r="K19" s="17"/>
      <c r="L19" s="19"/>
      <c r="M19" s="19"/>
      <c r="N19" s="19"/>
      <c r="O19" s="19"/>
      <c r="P19" s="17"/>
      <c r="Q19" s="19"/>
      <c r="R19" s="19"/>
      <c r="S19" s="19"/>
      <c r="T19" s="19"/>
      <c r="U19" s="19"/>
      <c r="V19" s="19"/>
      <c r="W19" s="19"/>
      <c r="X19" s="19"/>
      <c r="Y19" s="19"/>
      <c r="Z19" s="19"/>
    </row>
    <row r="20" spans="1:26" x14ac:dyDescent="0.25">
      <c r="E20" s="17"/>
      <c r="H20" s="4"/>
      <c r="I20" s="19"/>
      <c r="J20" s="17"/>
      <c r="K20" s="17"/>
      <c r="L20" s="19"/>
      <c r="M20" s="19"/>
      <c r="N20" s="19"/>
      <c r="R20" s="19"/>
    </row>
    <row r="21" spans="1:26" customFormat="1" x14ac:dyDescent="0.25"/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mergeCells count="1">
    <mergeCell ref="A3:XFD3"/>
  </mergeCells>
  <dataValidations count="11">
    <dataValidation type="list" allowBlank="1" showInputMessage="1" showErrorMessage="1" sqref="J2 J4:J20" xr:uid="{00000000-0002-0000-1200-000000000000}">
      <formula1>israel_abroad</formula1>
    </dataValidation>
    <dataValidation type="list" allowBlank="1" showInputMessage="1" showErrorMessage="1" sqref="N2 N4:N20" xr:uid="{00000000-0002-0000-1200-000001000000}">
      <formula1>Holding_interest</formula1>
    </dataValidation>
    <dataValidation type="list" allowBlank="1" showInputMessage="1" showErrorMessage="1" sqref="Q2 Q4:Q19" xr:uid="{00000000-0002-0000-1200-000002000000}">
      <formula1>Valuation</formula1>
    </dataValidation>
    <dataValidation type="list" allowBlank="1" showInputMessage="1" showErrorMessage="1" sqref="R2 R4:R20" xr:uid="{00000000-0002-0000-1200-000003000000}">
      <formula1>Dependence_Independence</formula1>
    </dataValidation>
    <dataValidation type="list" allowBlank="1" showInputMessage="1" showErrorMessage="1" sqref="K2 K4:K20" xr:uid="{00000000-0002-0000-1200-000004000000}">
      <formula1>Country_list</formula1>
    </dataValidation>
    <dataValidation type="list" allowBlank="1" showInputMessage="1" showErrorMessage="1" sqref="E4:E20" xr:uid="{00000000-0002-0000-1200-000005000000}">
      <formula1>Issuer_Number_Type_2</formula1>
    </dataValidation>
    <dataValidation type="list" allowBlank="1" showInputMessage="1" showErrorMessage="1" sqref="H2" xr:uid="{663E1D8F-9942-4B8E-9323-14808FAF008B}">
      <formula1>Type_of_Security_ID</formula1>
    </dataValidation>
    <dataValidation type="list" allowBlank="1" showInputMessage="1" showErrorMessage="1" sqref="H4:H19" xr:uid="{00000000-0002-0000-1200-000007000000}">
      <formula1>Type_of_Security_ID_Traded</formula1>
    </dataValidation>
    <dataValidation type="list" allowBlank="1" showInputMessage="1" showErrorMessage="1" sqref="E2" xr:uid="{E1ED17E1-8F85-4D0B-AC71-C6206391D7A0}">
      <formula1>Issuer_Number_Type_3</formula1>
    </dataValidation>
    <dataValidation type="list" allowBlank="1" showInputMessage="1" showErrorMessage="1" sqref="M2 M4:M20" xr:uid="{00000000-0002-0000-1200-000009000000}">
      <formula1>Industry_Sector</formula1>
    </dataValidation>
    <dataValidation type="list" allowBlank="1" showInputMessage="1" showErrorMessage="1" sqref="L2 L4:L20" xr:uid="{00000000-0002-0000-1200-00000A000000}">
      <formula1>tradeable_status_stock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200-00000B000000}">
          <x14:formula1>
            <xm:f>'אפשרויות בחירה'!$C$946:$C$955</xm:f>
          </x14:formula1>
          <xm:sqref>I4:I20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theme="5" tint="-0.499984740745262"/>
  </sheetPr>
  <dimension ref="A1:XFC33"/>
  <sheetViews>
    <sheetView showGridLines="0" rightToLeft="1" zoomScale="70" zoomScaleNormal="70" workbookViewId="0">
      <pane xSplit="5" ySplit="33" topLeftCell="F34" activePane="bottomRight" state="frozen"/>
      <selection sqref="A1:XFD1"/>
      <selection pane="topRight" sqref="A1:XFD1"/>
      <selection pane="bottomLeft" sqref="A1:XFD1"/>
      <selection pane="bottomRight" sqref="A1:XFD1"/>
    </sheetView>
  </sheetViews>
  <sheetFormatPr defaultColWidth="0" defaultRowHeight="12.75" zeroHeight="1" x14ac:dyDescent="0.2"/>
  <cols>
    <col min="1" max="1" width="33.28515625" style="5" customWidth="1"/>
    <col min="2" max="2" width="15.85546875" style="6" bestFit="1" customWidth="1"/>
    <col min="3" max="3" width="14.140625" style="6" customWidth="1"/>
    <col min="4" max="4" width="25.28515625" style="6" customWidth="1"/>
    <col min="5" max="5" width="22" style="6" customWidth="1"/>
    <col min="6" max="16383" width="2.42578125" style="5" hidden="1"/>
    <col min="16384" max="16384" width="1.42578125" style="5" hidden="1" customWidth="1"/>
  </cols>
  <sheetData>
    <row r="1" spans="1:5" s="163" customFormat="1" ht="51" customHeight="1" x14ac:dyDescent="0.25">
      <c r="A1" s="161" t="s">
        <v>921</v>
      </c>
      <c r="B1" s="162"/>
      <c r="C1" s="162"/>
      <c r="D1" s="162"/>
      <c r="E1" s="162"/>
    </row>
    <row r="2" spans="1:5" x14ac:dyDescent="0.2">
      <c r="A2" s="140" t="s">
        <v>2352</v>
      </c>
      <c r="B2" s="138" t="s">
        <v>17</v>
      </c>
      <c r="C2" s="138" t="s">
        <v>27</v>
      </c>
      <c r="D2" s="138" t="s">
        <v>26</v>
      </c>
      <c r="E2" s="138" t="s">
        <v>918</v>
      </c>
    </row>
    <row r="3" spans="1:5" x14ac:dyDescent="0.2">
      <c r="A3" s="136" t="s">
        <v>31</v>
      </c>
      <c r="B3" s="123">
        <v>162375.97899999999</v>
      </c>
      <c r="C3" s="37"/>
      <c r="D3" s="37"/>
      <c r="E3" s="121">
        <v>1.34E-2</v>
      </c>
    </row>
    <row r="4" spans="1:5" x14ac:dyDescent="0.2">
      <c r="A4" s="136" t="s">
        <v>40</v>
      </c>
      <c r="B4" s="123">
        <v>4111591.3250000002</v>
      </c>
      <c r="C4" s="37"/>
      <c r="D4" s="37"/>
      <c r="E4" s="121">
        <v>0.33929999999999999</v>
      </c>
    </row>
    <row r="5" spans="1:5" x14ac:dyDescent="0.2">
      <c r="A5" s="136" t="s">
        <v>32</v>
      </c>
      <c r="B5" s="37"/>
      <c r="C5" s="37"/>
      <c r="D5" s="37"/>
      <c r="E5" s="121"/>
    </row>
    <row r="6" spans="1:5" x14ac:dyDescent="0.2">
      <c r="A6" s="136" t="s">
        <v>33</v>
      </c>
      <c r="B6" s="123">
        <v>646371.93200000003</v>
      </c>
      <c r="C6" s="37"/>
      <c r="D6" s="37"/>
      <c r="E6" s="121">
        <v>5.3339999999999999E-2</v>
      </c>
    </row>
    <row r="7" spans="1:5" x14ac:dyDescent="0.2">
      <c r="A7" s="136" t="s">
        <v>459</v>
      </c>
      <c r="B7" s="123">
        <v>507955.99</v>
      </c>
      <c r="C7" s="37"/>
      <c r="D7" s="37"/>
      <c r="E7" s="121">
        <v>4.1919999999999999E-2</v>
      </c>
    </row>
    <row r="8" spans="1:5" x14ac:dyDescent="0.2">
      <c r="A8" s="136" t="s">
        <v>34</v>
      </c>
      <c r="B8" s="123">
        <v>435813.66100000002</v>
      </c>
      <c r="C8" s="37"/>
      <c r="D8" s="37"/>
      <c r="E8" s="121">
        <v>3.5959999999999999E-2</v>
      </c>
    </row>
    <row r="9" spans="1:5" x14ac:dyDescent="0.2">
      <c r="A9" s="136" t="s">
        <v>35</v>
      </c>
      <c r="B9" s="123">
        <v>142947.109</v>
      </c>
      <c r="C9" s="37"/>
      <c r="D9" s="124"/>
      <c r="E9" s="121">
        <v>1.18E-2</v>
      </c>
    </row>
    <row r="10" spans="1:5" x14ac:dyDescent="0.2">
      <c r="A10" s="136" t="s">
        <v>36</v>
      </c>
      <c r="B10" s="123"/>
      <c r="C10" s="37"/>
      <c r="D10" s="37"/>
      <c r="E10" s="121"/>
    </row>
    <row r="11" spans="1:5" x14ac:dyDescent="0.2">
      <c r="A11" s="136" t="s">
        <v>37</v>
      </c>
      <c r="B11" s="123"/>
      <c r="C11" s="37"/>
      <c r="D11" s="37"/>
      <c r="E11" s="121"/>
    </row>
    <row r="12" spans="1:5" x14ac:dyDescent="0.2">
      <c r="A12" s="136" t="s">
        <v>38</v>
      </c>
      <c r="B12" s="123"/>
      <c r="C12" s="37"/>
      <c r="D12" s="37"/>
      <c r="E12" s="37"/>
    </row>
    <row r="13" spans="1:5" x14ac:dyDescent="0.2">
      <c r="A13" s="136" t="s">
        <v>39</v>
      </c>
      <c r="B13" s="123"/>
      <c r="C13" s="37"/>
      <c r="D13" s="37"/>
      <c r="E13" s="37"/>
    </row>
    <row r="14" spans="1:5" x14ac:dyDescent="0.2">
      <c r="A14" s="136" t="s">
        <v>41</v>
      </c>
      <c r="B14" s="123"/>
      <c r="C14" s="37"/>
      <c r="D14" s="37"/>
      <c r="E14" s="121"/>
    </row>
    <row r="15" spans="1:5" x14ac:dyDescent="0.2">
      <c r="A15" s="136" t="s">
        <v>42</v>
      </c>
      <c r="B15" s="123">
        <v>4080577.821</v>
      </c>
      <c r="C15" s="37"/>
      <c r="D15" s="37"/>
      <c r="E15" s="121">
        <v>0.33673999999999998</v>
      </c>
    </row>
    <row r="16" spans="1:5" x14ac:dyDescent="0.2">
      <c r="A16" s="136" t="s">
        <v>667</v>
      </c>
      <c r="B16" s="123"/>
      <c r="C16" s="37"/>
      <c r="D16" s="37"/>
      <c r="E16" s="121"/>
    </row>
    <row r="17" spans="1:5" x14ac:dyDescent="0.2">
      <c r="A17" s="136" t="s">
        <v>43</v>
      </c>
      <c r="B17" s="123"/>
      <c r="C17" s="37"/>
      <c r="D17" s="37"/>
      <c r="E17" s="121"/>
    </row>
    <row r="18" spans="1:5" x14ac:dyDescent="0.2">
      <c r="A18" s="136" t="s">
        <v>44</v>
      </c>
      <c r="B18" s="123">
        <v>33180.370999999999</v>
      </c>
      <c r="C18" s="37"/>
      <c r="D18" s="37"/>
      <c r="E18" s="121">
        <v>2.7299999999999998E-3</v>
      </c>
    </row>
    <row r="19" spans="1:5" x14ac:dyDescent="0.2">
      <c r="A19" s="136" t="s">
        <v>462</v>
      </c>
      <c r="B19" s="123">
        <v>1031.6690000000001</v>
      </c>
      <c r="C19" s="37"/>
      <c r="D19" s="37"/>
      <c r="E19" s="121">
        <v>9.0000000000000006E-5</v>
      </c>
    </row>
    <row r="20" spans="1:5" x14ac:dyDescent="0.2">
      <c r="A20" s="136" t="s">
        <v>45</v>
      </c>
      <c r="B20" s="123">
        <v>1616455.8529999999</v>
      </c>
      <c r="C20" s="37"/>
      <c r="D20" s="37"/>
      <c r="E20" s="121">
        <v>0.13339999999999999</v>
      </c>
    </row>
    <row r="21" spans="1:5" x14ac:dyDescent="0.2">
      <c r="A21" s="136" t="s">
        <v>46</v>
      </c>
      <c r="B21" s="123"/>
      <c r="C21" s="37"/>
      <c r="D21" s="37"/>
      <c r="E21" s="121"/>
    </row>
    <row r="22" spans="1:5" x14ac:dyDescent="0.2">
      <c r="A22" s="136" t="s">
        <v>47</v>
      </c>
      <c r="B22" s="123"/>
      <c r="C22" s="37"/>
      <c r="D22" s="37"/>
      <c r="E22" s="121"/>
    </row>
    <row r="23" spans="1:5" x14ac:dyDescent="0.2">
      <c r="A23" s="136" t="s">
        <v>461</v>
      </c>
      <c r="B23" s="123">
        <v>19517.02</v>
      </c>
      <c r="C23" s="37"/>
      <c r="D23" s="37"/>
      <c r="E23" s="121">
        <v>1.6100000000000001E-3</v>
      </c>
    </row>
    <row r="24" spans="1:5" x14ac:dyDescent="0.2">
      <c r="A24" s="136" t="s">
        <v>48</v>
      </c>
      <c r="B24" s="123">
        <v>348965.67499999999</v>
      </c>
      <c r="C24" s="37"/>
      <c r="D24" s="37"/>
      <c r="E24" s="121">
        <v>2.8799999999999999E-2</v>
      </c>
    </row>
    <row r="25" spans="1:5" x14ac:dyDescent="0.2">
      <c r="A25" s="136" t="s">
        <v>49</v>
      </c>
      <c r="B25" s="123"/>
      <c r="C25" s="37"/>
      <c r="D25" s="37"/>
      <c r="E25" s="121"/>
    </row>
    <row r="26" spans="1:5" x14ac:dyDescent="0.2">
      <c r="A26" s="136" t="s">
        <v>50</v>
      </c>
      <c r="B26" s="123"/>
      <c r="C26" s="37"/>
      <c r="D26" s="37"/>
      <c r="E26" s="121"/>
    </row>
    <row r="27" spans="1:5" x14ac:dyDescent="0.2">
      <c r="A27" s="136" t="s">
        <v>51</v>
      </c>
      <c r="B27" s="123">
        <v>10999.999</v>
      </c>
      <c r="C27" s="37"/>
      <c r="D27" s="37"/>
      <c r="E27" s="121">
        <v>9.1E-4</v>
      </c>
    </row>
    <row r="28" spans="1:5" x14ac:dyDescent="0.2">
      <c r="A28" s="136" t="s">
        <v>506</v>
      </c>
      <c r="B28" s="37"/>
      <c r="C28" s="37"/>
      <c r="D28" s="37"/>
      <c r="E28" s="37"/>
    </row>
    <row r="29" spans="1:5" x14ac:dyDescent="0.2">
      <c r="A29" s="136" t="s">
        <v>52</v>
      </c>
      <c r="B29" s="115"/>
      <c r="C29" s="115"/>
      <c r="D29" s="115"/>
      <c r="E29" s="115"/>
    </row>
    <row r="30" spans="1:5" ht="15.75" thickBot="1" x14ac:dyDescent="0.25">
      <c r="A30" s="137" t="s">
        <v>603</v>
      </c>
      <c r="B30" s="125">
        <f>SUM(B3:B29)</f>
        <v>12117784.404000001</v>
      </c>
      <c r="C30" s="116">
        <f t="shared" ref="C30:D30" si="0">SUM(C3:C29)</f>
        <v>0</v>
      </c>
      <c r="D30" s="116">
        <f t="shared" si="0"/>
        <v>0</v>
      </c>
      <c r="E30" s="122">
        <f>SUM(E3:E29)</f>
        <v>1</v>
      </c>
    </row>
    <row r="31" spans="1:5" ht="13.5" thickTop="1" x14ac:dyDescent="0.2">
      <c r="A31" s="136" t="s">
        <v>755</v>
      </c>
      <c r="B31" s="37"/>
      <c r="C31" s="37"/>
      <c r="D31" s="37"/>
      <c r="E31" s="37"/>
    </row>
    <row r="32" spans="1:5" x14ac:dyDescent="0.2">
      <c r="A32" s="139" t="s">
        <v>756</v>
      </c>
      <c r="B32" s="115"/>
      <c r="C32" s="115"/>
      <c r="D32" s="115"/>
      <c r="E32" s="115"/>
    </row>
    <row r="33" spans="1:5" ht="13.9" customHeight="1" x14ac:dyDescent="0.2">
      <c r="A33" s="164" t="s">
        <v>2346</v>
      </c>
      <c r="B33" s="164"/>
      <c r="C33" s="164"/>
      <c r="D33" s="164"/>
      <c r="E33" s="164"/>
    </row>
  </sheetData>
  <customSheetViews>
    <customSheetView guid="{AE318230-F718-49FC-82EB-7CAC3DCD05F1}" showGridLines="0">
      <pageMargins left="0.7" right="0.7" top="0.75" bottom="0.75" header="0.3" footer="0.3"/>
      <pageSetup orientation="portrait" r:id="rId1"/>
    </customSheetView>
  </customSheetViews>
  <mergeCells count="2">
    <mergeCell ref="A1:XFD1"/>
    <mergeCell ref="A33:E33"/>
  </mergeCells>
  <pageMargins left="0.7" right="0.7" top="0.75" bottom="0.75" header="0.3" footer="0.3"/>
  <pageSetup orientation="portrait" r:id="rId2"/>
  <tableParts count="1">
    <tablePart r:id="rId3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Z96"/>
  <sheetViews>
    <sheetView rightToLeft="1" zoomScale="90" zoomScaleNormal="90" workbookViewId="0">
      <selection sqref="A1:XFD1"/>
    </sheetView>
  </sheetViews>
  <sheetFormatPr defaultColWidth="0" defaultRowHeight="15" x14ac:dyDescent="0.25"/>
  <cols>
    <col min="1" max="1" width="29.42578125" style="2" customWidth="1"/>
    <col min="2" max="2" width="11.42578125" style="2" customWidth="1"/>
    <col min="3" max="3" width="21.42578125" style="2" customWidth="1"/>
    <col min="4" max="4" width="27.42578125" style="2" customWidth="1"/>
    <col min="5" max="5" width="30" style="2" customWidth="1"/>
    <col min="6" max="6" width="13.7109375" style="2" customWidth="1"/>
    <col min="7" max="7" width="19.7109375" style="2" customWidth="1"/>
    <col min="8" max="8" width="22.7109375" style="2" customWidth="1"/>
    <col min="9" max="9" width="11.42578125" style="2" customWidth="1"/>
    <col min="10" max="10" width="20" style="2" customWidth="1"/>
    <col min="11" max="11" width="11.42578125" style="2" customWidth="1"/>
    <col min="12" max="12" width="22.7109375" style="2" customWidth="1"/>
    <col min="13" max="13" width="20.42578125" style="2" customWidth="1"/>
    <col min="14" max="14" width="19.42578125" style="2" customWidth="1"/>
    <col min="15" max="15" width="15.28515625" style="2" customWidth="1"/>
    <col min="16" max="16" width="12.28515625" customWidth="1"/>
    <col min="17" max="17" width="12" style="2" customWidth="1"/>
    <col min="18" max="18" width="14.28515625" style="2" customWidth="1"/>
    <col min="19" max="19" width="19" style="2" customWidth="1"/>
    <col min="20" max="20" width="16.42578125" style="2" customWidth="1"/>
    <col min="21" max="21" width="11.42578125" style="2" customWidth="1"/>
    <col min="22" max="22" width="29.42578125" style="2" customWidth="1"/>
    <col min="23" max="23" width="16.7109375" style="2" customWidth="1"/>
    <col min="24" max="25" width="21.42578125" style="2" customWidth="1"/>
    <col min="26" max="26" width="20.28515625" style="2" customWidth="1"/>
    <col min="27" max="16384" width="9" style="2" hidden="1"/>
  </cols>
  <sheetData>
    <row r="1" spans="1:26" ht="51" customHeight="1" x14ac:dyDescent="0.25">
      <c r="A1" s="18" t="s">
        <v>651</v>
      </c>
      <c r="B1" s="18" t="s">
        <v>0</v>
      </c>
      <c r="C1" s="18" t="s">
        <v>780</v>
      </c>
      <c r="D1" s="18" t="s">
        <v>793</v>
      </c>
      <c r="E1" s="18" t="s">
        <v>781</v>
      </c>
      <c r="F1" s="18" t="s">
        <v>747</v>
      </c>
      <c r="G1" s="18" t="s">
        <v>746</v>
      </c>
      <c r="H1" s="18" t="s">
        <v>751</v>
      </c>
      <c r="I1" s="18" t="s">
        <v>1</v>
      </c>
      <c r="J1" s="18" t="s">
        <v>289</v>
      </c>
      <c r="K1" s="18" t="s">
        <v>604</v>
      </c>
      <c r="L1" s="18" t="s">
        <v>739</v>
      </c>
      <c r="M1" s="18" t="s">
        <v>754</v>
      </c>
      <c r="N1" s="18" t="s">
        <v>605</v>
      </c>
      <c r="O1" s="18" t="s">
        <v>606</v>
      </c>
      <c r="P1" s="25" t="s">
        <v>12</v>
      </c>
      <c r="Q1" s="18" t="s">
        <v>396</v>
      </c>
      <c r="R1" s="18" t="s">
        <v>917</v>
      </c>
      <c r="S1" s="18" t="s">
        <v>372</v>
      </c>
      <c r="T1" s="18" t="s">
        <v>16</v>
      </c>
      <c r="U1" s="18" t="s">
        <v>11</v>
      </c>
      <c r="V1" s="93" t="s">
        <v>935</v>
      </c>
      <c r="W1" s="18" t="s">
        <v>1152</v>
      </c>
      <c r="X1" s="18" t="s">
        <v>736</v>
      </c>
      <c r="Y1" s="18" t="s">
        <v>19</v>
      </c>
      <c r="Z1" s="18" t="s">
        <v>30</v>
      </c>
    </row>
    <row r="2" spans="1:26" x14ac:dyDescent="0.25">
      <c r="A2" t="s">
        <v>1213</v>
      </c>
      <c r="B2" t="s">
        <v>1213</v>
      </c>
      <c r="C2" s="24" t="s">
        <v>2038</v>
      </c>
      <c r="D2" s="24">
        <v>540297884</v>
      </c>
      <c r="E2" s="24" t="s">
        <v>429</v>
      </c>
      <c r="F2" t="s">
        <v>2039</v>
      </c>
      <c r="G2">
        <v>666109459</v>
      </c>
      <c r="H2" t="s">
        <v>78</v>
      </c>
      <c r="I2" t="s">
        <v>926</v>
      </c>
      <c r="J2" s="24" t="s">
        <v>394</v>
      </c>
      <c r="K2" s="17" t="s">
        <v>53</v>
      </c>
      <c r="L2" t="s">
        <v>53</v>
      </c>
      <c r="M2" s="24" t="s">
        <v>53</v>
      </c>
      <c r="N2" t="s">
        <v>53</v>
      </c>
      <c r="O2" t="s">
        <v>62</v>
      </c>
      <c r="P2" s="128">
        <v>44440</v>
      </c>
      <c r="Q2" t="s">
        <v>1217</v>
      </c>
      <c r="R2" t="s">
        <v>302</v>
      </c>
      <c r="S2" t="s">
        <v>305</v>
      </c>
      <c r="T2" s="128">
        <v>45994</v>
      </c>
      <c r="U2" s="120">
        <v>1</v>
      </c>
      <c r="V2" s="120">
        <v>28551.111000000001</v>
      </c>
      <c r="W2" s="120">
        <v>26152.474999999999</v>
      </c>
      <c r="X2" s="129">
        <v>8.2400000000000001E-2</v>
      </c>
      <c r="Y2" s="126">
        <v>1.618E-2</v>
      </c>
      <c r="Z2" s="126">
        <v>2.16E-3</v>
      </c>
    </row>
    <row r="3" spans="1:26" x14ac:dyDescent="0.25">
      <c r="A3" t="s">
        <v>1213</v>
      </c>
      <c r="B3" t="s">
        <v>1213</v>
      </c>
      <c r="C3" s="24" t="s">
        <v>2040</v>
      </c>
      <c r="D3" s="24">
        <v>540287240</v>
      </c>
      <c r="E3" s="24" t="s">
        <v>432</v>
      </c>
      <c r="F3" t="s">
        <v>2041</v>
      </c>
      <c r="G3">
        <v>50000652</v>
      </c>
      <c r="H3" t="s">
        <v>78</v>
      </c>
      <c r="I3" t="s">
        <v>241</v>
      </c>
      <c r="J3" s="24" t="s">
        <v>130</v>
      </c>
      <c r="K3" s="17" t="s">
        <v>53</v>
      </c>
      <c r="L3" t="s">
        <v>53</v>
      </c>
      <c r="M3" s="24" t="s">
        <v>53</v>
      </c>
      <c r="N3" t="s">
        <v>53</v>
      </c>
      <c r="O3" t="s">
        <v>62</v>
      </c>
      <c r="P3" s="130">
        <v>43614</v>
      </c>
      <c r="Q3" t="s">
        <v>1217</v>
      </c>
      <c r="R3" t="s">
        <v>302</v>
      </c>
      <c r="S3" t="s">
        <v>305</v>
      </c>
      <c r="T3" s="128">
        <v>46021</v>
      </c>
      <c r="U3" s="120">
        <v>1</v>
      </c>
      <c r="V3" s="120">
        <v>35400</v>
      </c>
      <c r="W3" s="120">
        <v>25175.063999999998</v>
      </c>
      <c r="X3" s="129">
        <v>2.69E-2</v>
      </c>
      <c r="Y3" s="126">
        <v>1.5570000000000001E-2</v>
      </c>
      <c r="Z3" s="126">
        <v>2.0799999999999998E-3</v>
      </c>
    </row>
    <row r="4" spans="1:26" x14ac:dyDescent="0.25">
      <c r="A4" t="s">
        <v>1213</v>
      </c>
      <c r="B4" t="s">
        <v>1213</v>
      </c>
      <c r="C4" s="24" t="s">
        <v>2042</v>
      </c>
      <c r="D4" s="24">
        <v>1653982</v>
      </c>
      <c r="E4" s="24" t="s">
        <v>767</v>
      </c>
      <c r="F4" t="s">
        <v>2042</v>
      </c>
      <c r="G4">
        <v>62010434</v>
      </c>
      <c r="H4" t="s">
        <v>78</v>
      </c>
      <c r="I4" t="s">
        <v>749</v>
      </c>
      <c r="J4" s="24" t="s">
        <v>445</v>
      </c>
      <c r="K4" s="17" t="s">
        <v>53</v>
      </c>
      <c r="L4" t="s">
        <v>109</v>
      </c>
      <c r="M4" s="24" t="s">
        <v>53</v>
      </c>
      <c r="N4" t="s">
        <v>53</v>
      </c>
      <c r="O4" t="s">
        <v>62</v>
      </c>
      <c r="P4" s="130">
        <v>43570</v>
      </c>
      <c r="Q4" t="s">
        <v>1218</v>
      </c>
      <c r="R4" t="s">
        <v>302</v>
      </c>
      <c r="S4" t="s">
        <v>305</v>
      </c>
      <c r="T4" s="128">
        <v>45925</v>
      </c>
      <c r="U4" s="120">
        <v>3.19</v>
      </c>
      <c r="V4" s="120">
        <v>8270.08</v>
      </c>
      <c r="W4" s="120">
        <v>19505.477999999999</v>
      </c>
      <c r="X4" s="129">
        <v>6.5500000000000003E-2</v>
      </c>
      <c r="Y4" s="126">
        <v>1.2070000000000001E-2</v>
      </c>
      <c r="Z4" s="126">
        <v>1.6100000000000001E-3</v>
      </c>
    </row>
    <row r="5" spans="1:26" x14ac:dyDescent="0.25">
      <c r="A5" t="s">
        <v>1213</v>
      </c>
      <c r="B5" t="s">
        <v>1213</v>
      </c>
      <c r="C5" s="24" t="s">
        <v>2043</v>
      </c>
      <c r="D5" s="24">
        <v>540310109</v>
      </c>
      <c r="E5" s="24" t="s">
        <v>432</v>
      </c>
      <c r="F5" t="s">
        <v>2044</v>
      </c>
      <c r="G5">
        <v>666109947</v>
      </c>
      <c r="H5" t="s">
        <v>78</v>
      </c>
      <c r="I5" t="s">
        <v>926</v>
      </c>
      <c r="J5" s="24" t="s">
        <v>394</v>
      </c>
      <c r="K5" s="17" t="s">
        <v>53</v>
      </c>
      <c r="L5" t="s">
        <v>53</v>
      </c>
      <c r="M5" s="24" t="s">
        <v>53</v>
      </c>
      <c r="N5" t="s">
        <v>53</v>
      </c>
      <c r="O5" t="s">
        <v>62</v>
      </c>
      <c r="P5" s="130">
        <v>44595</v>
      </c>
      <c r="Q5" t="s">
        <v>1217</v>
      </c>
      <c r="R5" t="s">
        <v>302</v>
      </c>
      <c r="S5" t="s">
        <v>305</v>
      </c>
      <c r="T5" s="128">
        <v>46019</v>
      </c>
      <c r="U5" s="120">
        <v>1</v>
      </c>
      <c r="V5" s="120">
        <v>12779.272000000001</v>
      </c>
      <c r="W5" s="120">
        <v>18959.008000000002</v>
      </c>
      <c r="X5" s="129">
        <v>3.6799999999999999E-2</v>
      </c>
      <c r="Y5" s="126">
        <v>1.1730000000000001E-2</v>
      </c>
      <c r="Z5" s="126">
        <v>1.56E-3</v>
      </c>
    </row>
    <row r="6" spans="1:26" x14ac:dyDescent="0.25">
      <c r="A6" t="s">
        <v>1213</v>
      </c>
      <c r="B6" t="s">
        <v>1213</v>
      </c>
      <c r="C6" s="24" t="s">
        <v>2045</v>
      </c>
      <c r="D6" s="24">
        <v>540312105</v>
      </c>
      <c r="E6" s="24" t="s">
        <v>429</v>
      </c>
      <c r="F6" t="s">
        <v>2046</v>
      </c>
      <c r="G6">
        <v>666111174</v>
      </c>
      <c r="H6" t="s">
        <v>78</v>
      </c>
      <c r="I6" t="s">
        <v>926</v>
      </c>
      <c r="J6" s="24" t="s">
        <v>386</v>
      </c>
      <c r="K6" s="17" t="s">
        <v>53</v>
      </c>
      <c r="L6" t="s">
        <v>53</v>
      </c>
      <c r="M6" s="24" t="s">
        <v>53</v>
      </c>
      <c r="N6" t="s">
        <v>53</v>
      </c>
      <c r="O6" t="s">
        <v>62</v>
      </c>
      <c r="P6" s="130">
        <v>44970</v>
      </c>
      <c r="Q6" t="s">
        <v>1217</v>
      </c>
      <c r="R6" t="s">
        <v>302</v>
      </c>
      <c r="S6" t="s">
        <v>305</v>
      </c>
      <c r="T6" s="128">
        <v>46019</v>
      </c>
      <c r="U6" s="120">
        <v>1</v>
      </c>
      <c r="V6" s="120">
        <v>19999.999600000003</v>
      </c>
      <c r="W6" s="120">
        <v>18830.62</v>
      </c>
      <c r="X6" s="129">
        <v>0.04</v>
      </c>
      <c r="Y6" s="126">
        <v>1.1650000000000001E-2</v>
      </c>
      <c r="Z6" s="126">
        <v>1.5499999999999999E-3</v>
      </c>
    </row>
    <row r="7" spans="1:26" x14ac:dyDescent="0.25">
      <c r="A7" t="s">
        <v>1213</v>
      </c>
      <c r="B7" t="s">
        <v>1213</v>
      </c>
      <c r="C7" s="24" t="s">
        <v>2047</v>
      </c>
      <c r="D7" s="24" t="s">
        <v>2048</v>
      </c>
      <c r="E7" s="24" t="s">
        <v>767</v>
      </c>
      <c r="F7" t="s">
        <v>2049</v>
      </c>
      <c r="G7">
        <v>62002348</v>
      </c>
      <c r="H7" t="s">
        <v>78</v>
      </c>
      <c r="I7" t="s">
        <v>241</v>
      </c>
      <c r="J7" s="24" t="s">
        <v>273</v>
      </c>
      <c r="K7" s="17" t="s">
        <v>53</v>
      </c>
      <c r="L7" t="s">
        <v>53</v>
      </c>
      <c r="M7" s="24" t="s">
        <v>53</v>
      </c>
      <c r="N7" t="s">
        <v>314</v>
      </c>
      <c r="O7" t="s">
        <v>62</v>
      </c>
      <c r="P7" s="130">
        <v>42926</v>
      </c>
      <c r="Q7" t="s">
        <v>1219</v>
      </c>
      <c r="R7" t="s">
        <v>302</v>
      </c>
      <c r="S7" t="s">
        <v>305</v>
      </c>
      <c r="T7" s="128">
        <v>45986</v>
      </c>
      <c r="U7" s="120">
        <v>3.746</v>
      </c>
      <c r="V7" s="120">
        <v>8000</v>
      </c>
      <c r="W7" s="120">
        <v>17716.694</v>
      </c>
      <c r="X7" s="129">
        <v>4.2000000000000003E-2</v>
      </c>
      <c r="Y7" s="126">
        <v>1.0959999999999999E-2</v>
      </c>
      <c r="Z7" s="126">
        <v>1.4599999999999999E-3</v>
      </c>
    </row>
    <row r="8" spans="1:26" x14ac:dyDescent="0.25">
      <c r="A8" t="s">
        <v>1213</v>
      </c>
      <c r="B8" t="s">
        <v>1213</v>
      </c>
      <c r="C8" s="24" t="s">
        <v>2050</v>
      </c>
      <c r="D8" s="24">
        <v>530278654</v>
      </c>
      <c r="E8" s="24" t="s">
        <v>432</v>
      </c>
      <c r="F8" t="s">
        <v>2051</v>
      </c>
      <c r="G8">
        <v>666111752</v>
      </c>
      <c r="H8" t="s">
        <v>78</v>
      </c>
      <c r="I8" t="s">
        <v>926</v>
      </c>
      <c r="J8" s="24" t="s">
        <v>392</v>
      </c>
      <c r="K8" s="17" t="s">
        <v>53</v>
      </c>
      <c r="L8" t="s">
        <v>109</v>
      </c>
      <c r="M8" s="24" t="s">
        <v>53</v>
      </c>
      <c r="N8" t="s">
        <v>314</v>
      </c>
      <c r="O8" t="s">
        <v>62</v>
      </c>
      <c r="P8" s="130">
        <v>45221</v>
      </c>
      <c r="Q8" t="s">
        <v>1218</v>
      </c>
      <c r="R8" t="s">
        <v>302</v>
      </c>
      <c r="S8" t="s">
        <v>305</v>
      </c>
      <c r="T8" s="128">
        <v>46019</v>
      </c>
      <c r="U8" s="120">
        <v>3.19</v>
      </c>
      <c r="V8" s="120">
        <v>2310.0619999999999</v>
      </c>
      <c r="W8" s="120">
        <v>16957.401999999998</v>
      </c>
      <c r="X8" s="129">
        <v>1.9699999999999999E-2</v>
      </c>
      <c r="Y8" s="126">
        <v>1.0489999999999999E-2</v>
      </c>
      <c r="Z8" s="126">
        <v>1.4E-3</v>
      </c>
    </row>
    <row r="9" spans="1:26" x14ac:dyDescent="0.25">
      <c r="A9" t="s">
        <v>1213</v>
      </c>
      <c r="B9" t="s">
        <v>1213</v>
      </c>
      <c r="C9" s="24" t="s">
        <v>2052</v>
      </c>
      <c r="D9" s="24">
        <v>514601640</v>
      </c>
      <c r="E9" s="24" t="s">
        <v>429</v>
      </c>
      <c r="F9" t="s">
        <v>2053</v>
      </c>
      <c r="G9">
        <v>666109905</v>
      </c>
      <c r="H9" t="s">
        <v>78</v>
      </c>
      <c r="I9" t="s">
        <v>926</v>
      </c>
      <c r="J9" s="24" t="s">
        <v>385</v>
      </c>
      <c r="K9" s="17" t="s">
        <v>53</v>
      </c>
      <c r="L9" t="s">
        <v>53</v>
      </c>
      <c r="M9" s="24" t="s">
        <v>53</v>
      </c>
      <c r="N9" t="s">
        <v>314</v>
      </c>
      <c r="O9" t="s">
        <v>62</v>
      </c>
      <c r="P9" s="130">
        <v>44587</v>
      </c>
      <c r="Q9" t="s">
        <v>1218</v>
      </c>
      <c r="R9" t="s">
        <v>302</v>
      </c>
      <c r="S9" t="s">
        <v>305</v>
      </c>
      <c r="T9" s="128">
        <v>46021</v>
      </c>
      <c r="U9" s="120">
        <v>3.19</v>
      </c>
      <c r="V9" s="120">
        <v>2911.9609999999998</v>
      </c>
      <c r="W9" s="120">
        <v>15654.81</v>
      </c>
      <c r="X9" s="129">
        <v>5.5E-2</v>
      </c>
      <c r="Y9" s="126">
        <v>9.6799999999999994E-3</v>
      </c>
      <c r="Z9" s="126">
        <v>1.2899999999999999E-3</v>
      </c>
    </row>
    <row r="10" spans="1:26" x14ac:dyDescent="0.25">
      <c r="A10" t="s">
        <v>1213</v>
      </c>
      <c r="B10" t="s">
        <v>1213</v>
      </c>
      <c r="C10" s="24" t="s">
        <v>2054</v>
      </c>
      <c r="D10" s="24">
        <v>550274542</v>
      </c>
      <c r="E10" s="24" t="s">
        <v>432</v>
      </c>
      <c r="F10" t="s">
        <v>2055</v>
      </c>
      <c r="G10">
        <v>18986</v>
      </c>
      <c r="H10" t="s">
        <v>78</v>
      </c>
      <c r="I10" t="s">
        <v>926</v>
      </c>
      <c r="J10" s="24" t="s">
        <v>386</v>
      </c>
      <c r="K10" s="17" t="s">
        <v>53</v>
      </c>
      <c r="L10" t="s">
        <v>53</v>
      </c>
      <c r="M10" s="24" t="s">
        <v>53</v>
      </c>
      <c r="N10" t="s">
        <v>53</v>
      </c>
      <c r="O10" t="s">
        <v>62</v>
      </c>
      <c r="P10" s="130">
        <v>43090</v>
      </c>
      <c r="Q10" t="s">
        <v>1217</v>
      </c>
      <c r="R10" t="s">
        <v>302</v>
      </c>
      <c r="S10" t="s">
        <v>305</v>
      </c>
      <c r="T10" s="128">
        <v>46020</v>
      </c>
      <c r="U10" s="120">
        <v>1</v>
      </c>
      <c r="V10" s="120">
        <v>43170.82</v>
      </c>
      <c r="W10" s="120">
        <v>15614.627</v>
      </c>
      <c r="X10" s="129">
        <v>4.8770000000000001E-2</v>
      </c>
      <c r="Y10" s="126">
        <v>9.6600000000000002E-3</v>
      </c>
      <c r="Z10" s="126">
        <v>1.2899999999999999E-3</v>
      </c>
    </row>
    <row r="11" spans="1:26" x14ac:dyDescent="0.25">
      <c r="A11" t="s">
        <v>1213</v>
      </c>
      <c r="B11" t="s">
        <v>1213</v>
      </c>
      <c r="C11" s="24" t="s">
        <v>2040</v>
      </c>
      <c r="D11" s="24">
        <v>550260061</v>
      </c>
      <c r="E11" s="24" t="s">
        <v>432</v>
      </c>
      <c r="F11" t="s">
        <v>2056</v>
      </c>
      <c r="G11">
        <v>37879</v>
      </c>
      <c r="H11" t="s">
        <v>78</v>
      </c>
      <c r="I11" t="s">
        <v>241</v>
      </c>
      <c r="J11" s="24" t="s">
        <v>391</v>
      </c>
      <c r="K11" s="17" t="s">
        <v>53</v>
      </c>
      <c r="L11" t="s">
        <v>53</v>
      </c>
      <c r="M11" s="24" t="s">
        <v>53</v>
      </c>
      <c r="N11" t="s">
        <v>53</v>
      </c>
      <c r="O11" t="s">
        <v>62</v>
      </c>
      <c r="P11" s="130">
        <v>42185</v>
      </c>
      <c r="Q11" t="s">
        <v>1217</v>
      </c>
      <c r="R11" t="s">
        <v>302</v>
      </c>
      <c r="S11" t="s">
        <v>305</v>
      </c>
      <c r="T11" s="128">
        <v>46021</v>
      </c>
      <c r="U11" s="120">
        <v>1</v>
      </c>
      <c r="V11" s="120">
        <v>24750</v>
      </c>
      <c r="W11" s="120">
        <v>15598.118</v>
      </c>
      <c r="X11" s="129">
        <v>3.49E-2</v>
      </c>
      <c r="Y11" s="126">
        <v>9.6500000000000006E-3</v>
      </c>
      <c r="Z11" s="126">
        <v>1.2899999999999999E-3</v>
      </c>
    </row>
    <row r="12" spans="1:26" x14ac:dyDescent="0.25">
      <c r="A12" t="s">
        <v>1213</v>
      </c>
      <c r="B12" t="s">
        <v>1213</v>
      </c>
      <c r="C12" s="24" t="s">
        <v>2057</v>
      </c>
      <c r="D12" s="24">
        <v>500460191</v>
      </c>
      <c r="E12" s="24" t="s">
        <v>432</v>
      </c>
      <c r="F12" t="s">
        <v>2058</v>
      </c>
      <c r="G12">
        <v>62013503</v>
      </c>
      <c r="H12" t="s">
        <v>78</v>
      </c>
      <c r="I12" t="s">
        <v>749</v>
      </c>
      <c r="J12" s="24" t="s">
        <v>389</v>
      </c>
      <c r="K12" s="17" t="s">
        <v>53</v>
      </c>
      <c r="L12" t="s">
        <v>109</v>
      </c>
      <c r="M12" s="24" t="s">
        <v>53</v>
      </c>
      <c r="N12" t="s">
        <v>53</v>
      </c>
      <c r="O12" t="s">
        <v>62</v>
      </c>
      <c r="P12" s="130">
        <v>43658</v>
      </c>
      <c r="Q12" t="s">
        <v>1218</v>
      </c>
      <c r="R12" t="s">
        <v>302</v>
      </c>
      <c r="S12" t="s">
        <v>305</v>
      </c>
      <c r="T12" s="128">
        <v>46019</v>
      </c>
      <c r="U12" s="120">
        <v>3.19</v>
      </c>
      <c r="V12" s="120">
        <v>4962.5</v>
      </c>
      <c r="W12" s="120">
        <v>14771.009</v>
      </c>
      <c r="X12" s="129">
        <v>1.7270000000000001E-2</v>
      </c>
      <c r="Y12" s="126">
        <v>9.1400000000000006E-3</v>
      </c>
      <c r="Z12" s="126">
        <v>1.2199999999999999E-3</v>
      </c>
    </row>
    <row r="13" spans="1:26" x14ac:dyDescent="0.25">
      <c r="A13" t="s">
        <v>1213</v>
      </c>
      <c r="B13" t="s">
        <v>1213</v>
      </c>
      <c r="C13" s="24" t="s">
        <v>2059</v>
      </c>
      <c r="D13" s="24">
        <v>540311511</v>
      </c>
      <c r="E13" s="24" t="s">
        <v>429</v>
      </c>
      <c r="F13" t="s">
        <v>2060</v>
      </c>
      <c r="G13">
        <v>666109996</v>
      </c>
      <c r="H13" t="s">
        <v>78</v>
      </c>
      <c r="I13" t="s">
        <v>926</v>
      </c>
      <c r="J13" s="24" t="s">
        <v>386</v>
      </c>
      <c r="K13" s="17" t="s">
        <v>53</v>
      </c>
      <c r="L13" t="s">
        <v>53</v>
      </c>
      <c r="M13" s="24" t="s">
        <v>53</v>
      </c>
      <c r="N13" t="s">
        <v>53</v>
      </c>
      <c r="O13" t="s">
        <v>62</v>
      </c>
      <c r="P13" s="130">
        <v>44627</v>
      </c>
      <c r="Q13" t="s">
        <v>1218</v>
      </c>
      <c r="R13" t="s">
        <v>302</v>
      </c>
      <c r="S13" t="s">
        <v>305</v>
      </c>
      <c r="T13" s="128">
        <v>46019</v>
      </c>
      <c r="U13" s="120">
        <v>3.19</v>
      </c>
      <c r="V13" s="120">
        <v>3630.2629999999999</v>
      </c>
      <c r="W13" s="120">
        <v>14010.877</v>
      </c>
      <c r="X13" s="129">
        <v>7.0699999999999999E-2</v>
      </c>
      <c r="Y13" s="126">
        <v>8.6700000000000006E-3</v>
      </c>
      <c r="Z13" s="126">
        <v>1.16E-3</v>
      </c>
    </row>
    <row r="14" spans="1:26" x14ac:dyDescent="0.25">
      <c r="A14" t="s">
        <v>1213</v>
      </c>
      <c r="B14" t="s">
        <v>1213</v>
      </c>
      <c r="C14" s="24" t="s">
        <v>2061</v>
      </c>
      <c r="D14" s="24">
        <v>500469614</v>
      </c>
      <c r="E14" s="24" t="s">
        <v>432</v>
      </c>
      <c r="F14" t="s">
        <v>2062</v>
      </c>
      <c r="G14">
        <v>666109962</v>
      </c>
      <c r="H14" t="s">
        <v>78</v>
      </c>
      <c r="I14" t="s">
        <v>926</v>
      </c>
      <c r="J14" s="24" t="s">
        <v>386</v>
      </c>
      <c r="K14" s="17" t="s">
        <v>53</v>
      </c>
      <c r="L14" t="s">
        <v>109</v>
      </c>
      <c r="M14" s="24" t="s">
        <v>53</v>
      </c>
      <c r="N14" t="s">
        <v>53</v>
      </c>
      <c r="O14" t="s">
        <v>62</v>
      </c>
      <c r="P14" s="130">
        <v>44600</v>
      </c>
      <c r="Q14" t="s">
        <v>1218</v>
      </c>
      <c r="R14" t="s">
        <v>302</v>
      </c>
      <c r="S14" t="s">
        <v>305</v>
      </c>
      <c r="T14" s="128">
        <v>46019</v>
      </c>
      <c r="U14" s="120">
        <v>3.19</v>
      </c>
      <c r="V14" s="120">
        <v>6650</v>
      </c>
      <c r="W14" s="120">
        <v>13251.723</v>
      </c>
      <c r="X14" s="129">
        <v>4.0800000000000003E-2</v>
      </c>
      <c r="Y14" s="126">
        <v>8.2000000000000007E-3</v>
      </c>
      <c r="Z14" s="126">
        <v>1.09E-3</v>
      </c>
    </row>
    <row r="15" spans="1:26" x14ac:dyDescent="0.25">
      <c r="A15" t="s">
        <v>1213</v>
      </c>
      <c r="B15" t="s">
        <v>1213</v>
      </c>
      <c r="C15" s="24" t="s">
        <v>2063</v>
      </c>
      <c r="D15" s="24">
        <v>500471685</v>
      </c>
      <c r="E15" s="24" t="s">
        <v>432</v>
      </c>
      <c r="F15" t="s">
        <v>2064</v>
      </c>
      <c r="G15">
        <v>666109707</v>
      </c>
      <c r="H15" t="s">
        <v>78</v>
      </c>
      <c r="I15" t="s">
        <v>926</v>
      </c>
      <c r="J15" s="24" t="s">
        <v>395</v>
      </c>
      <c r="K15" s="17" t="s">
        <v>53</v>
      </c>
      <c r="L15" t="s">
        <v>109</v>
      </c>
      <c r="M15" s="24" t="s">
        <v>53</v>
      </c>
      <c r="N15" t="s">
        <v>53</v>
      </c>
      <c r="O15" t="s">
        <v>62</v>
      </c>
      <c r="P15" s="130">
        <v>44530</v>
      </c>
      <c r="Q15" t="s">
        <v>1218</v>
      </c>
      <c r="R15" t="s">
        <v>302</v>
      </c>
      <c r="S15" t="s">
        <v>305</v>
      </c>
      <c r="T15" s="128">
        <v>45989</v>
      </c>
      <c r="U15" s="120">
        <v>3.19</v>
      </c>
      <c r="V15" s="120">
        <v>4350</v>
      </c>
      <c r="W15" s="120">
        <v>12308.666999999999</v>
      </c>
      <c r="X15" s="129">
        <v>0.16</v>
      </c>
      <c r="Y15" s="126">
        <v>7.6099999999999996E-3</v>
      </c>
      <c r="Z15" s="126">
        <v>1.0200000000000001E-3</v>
      </c>
    </row>
    <row r="16" spans="1:26" x14ac:dyDescent="0.25">
      <c r="A16" t="s">
        <v>1213</v>
      </c>
      <c r="B16" t="s">
        <v>1213</v>
      </c>
      <c r="C16" s="24" t="s">
        <v>2065</v>
      </c>
      <c r="D16" s="24">
        <v>1926761</v>
      </c>
      <c r="E16" s="24" t="s">
        <v>767</v>
      </c>
      <c r="F16" t="s">
        <v>2066</v>
      </c>
      <c r="G16">
        <v>666108402</v>
      </c>
      <c r="H16" t="s">
        <v>78</v>
      </c>
      <c r="I16" t="s">
        <v>749</v>
      </c>
      <c r="J16" s="24" t="s">
        <v>391</v>
      </c>
      <c r="K16" s="17" t="s">
        <v>53</v>
      </c>
      <c r="L16" t="s">
        <v>109</v>
      </c>
      <c r="M16" s="24" t="s">
        <v>53</v>
      </c>
      <c r="N16" t="s">
        <v>53</v>
      </c>
      <c r="O16" t="s">
        <v>62</v>
      </c>
      <c r="P16" s="130">
        <v>44238</v>
      </c>
      <c r="Q16" t="s">
        <v>1218</v>
      </c>
      <c r="R16" t="s">
        <v>302</v>
      </c>
      <c r="S16" t="s">
        <v>305</v>
      </c>
      <c r="T16" s="128">
        <v>46019</v>
      </c>
      <c r="U16" s="120">
        <v>3.19</v>
      </c>
      <c r="V16" s="120">
        <v>6074.4252699999997</v>
      </c>
      <c r="W16" s="120">
        <v>10597.683000000001</v>
      </c>
      <c r="X16" s="129">
        <v>8.7739999999999999E-2</v>
      </c>
      <c r="Y16" s="126">
        <v>6.5599999999999999E-3</v>
      </c>
      <c r="Z16" s="126">
        <v>8.7000000000000001E-4</v>
      </c>
    </row>
    <row r="17" spans="1:26" x14ac:dyDescent="0.25">
      <c r="A17" t="s">
        <v>1213</v>
      </c>
      <c r="B17" t="s">
        <v>1213</v>
      </c>
      <c r="C17" s="24" t="s">
        <v>2067</v>
      </c>
      <c r="D17" s="24" t="s">
        <v>2068</v>
      </c>
      <c r="E17" s="24" t="s">
        <v>430</v>
      </c>
      <c r="F17" t="s">
        <v>2069</v>
      </c>
      <c r="G17">
        <v>666111323</v>
      </c>
      <c r="H17" t="s">
        <v>78</v>
      </c>
      <c r="I17" t="s">
        <v>926</v>
      </c>
      <c r="J17" s="24" t="s">
        <v>395</v>
      </c>
      <c r="K17" s="17" t="s">
        <v>53</v>
      </c>
      <c r="L17" t="s">
        <v>109</v>
      </c>
      <c r="M17" s="24" t="s">
        <v>314</v>
      </c>
      <c r="N17" t="s">
        <v>53</v>
      </c>
      <c r="O17" t="s">
        <v>62</v>
      </c>
      <c r="P17" s="130">
        <v>45036</v>
      </c>
      <c r="Q17" t="s">
        <v>1217</v>
      </c>
      <c r="R17" t="s">
        <v>302</v>
      </c>
      <c r="S17" t="s">
        <v>305</v>
      </c>
      <c r="T17" s="128">
        <v>46019</v>
      </c>
      <c r="U17" s="120">
        <v>1</v>
      </c>
      <c r="V17" s="120">
        <v>3186.6078900000002</v>
      </c>
      <c r="W17" s="120">
        <v>10166.993</v>
      </c>
      <c r="X17" s="129">
        <v>6.2899999999999996E-3</v>
      </c>
      <c r="Y17" s="126">
        <v>6.2899999999999996E-3</v>
      </c>
      <c r="Z17" s="126">
        <v>8.4000000000000003E-4</v>
      </c>
    </row>
    <row r="18" spans="1:26" x14ac:dyDescent="0.25">
      <c r="A18" t="s">
        <v>1213</v>
      </c>
      <c r="B18" t="s">
        <v>1213</v>
      </c>
      <c r="C18" s="24" t="s">
        <v>2070</v>
      </c>
      <c r="D18" s="24">
        <v>514607670</v>
      </c>
      <c r="E18" s="24" t="s">
        <v>429</v>
      </c>
      <c r="F18" t="s">
        <v>2071</v>
      </c>
      <c r="G18">
        <v>32698</v>
      </c>
      <c r="H18" t="s">
        <v>78</v>
      </c>
      <c r="I18" t="s">
        <v>926</v>
      </c>
      <c r="J18" s="24" t="s">
        <v>130</v>
      </c>
      <c r="K18" s="17" t="s">
        <v>53</v>
      </c>
      <c r="L18" t="s">
        <v>53</v>
      </c>
      <c r="M18" s="24" t="s">
        <v>53</v>
      </c>
      <c r="N18" t="s">
        <v>53</v>
      </c>
      <c r="O18" t="s">
        <v>62</v>
      </c>
      <c r="P18" s="130">
        <v>40707</v>
      </c>
      <c r="Q18" t="s">
        <v>1217</v>
      </c>
      <c r="R18" t="s">
        <v>302</v>
      </c>
      <c r="S18" t="s">
        <v>305</v>
      </c>
      <c r="T18" s="128">
        <v>45986</v>
      </c>
      <c r="U18" s="120">
        <v>1</v>
      </c>
      <c r="V18" s="120">
        <v>18750.417000000001</v>
      </c>
      <c r="W18" s="120">
        <v>8882.5789999999997</v>
      </c>
      <c r="X18" s="129">
        <v>8.4839999999999999E-2</v>
      </c>
      <c r="Y18" s="126">
        <v>5.4999999999999997E-3</v>
      </c>
      <c r="Z18" s="126">
        <v>7.2999999999999996E-4</v>
      </c>
    </row>
    <row r="19" spans="1:26" x14ac:dyDescent="0.25">
      <c r="A19" t="s">
        <v>1213</v>
      </c>
      <c r="B19" t="s">
        <v>1213</v>
      </c>
      <c r="C19" s="24" t="s">
        <v>2072</v>
      </c>
      <c r="D19" s="24">
        <v>550263511</v>
      </c>
      <c r="E19" s="24" t="s">
        <v>432</v>
      </c>
      <c r="F19" t="s">
        <v>2073</v>
      </c>
      <c r="G19">
        <v>62001526</v>
      </c>
      <c r="H19" t="s">
        <v>78</v>
      </c>
      <c r="I19" t="s">
        <v>749</v>
      </c>
      <c r="J19" s="24" t="s">
        <v>389</v>
      </c>
      <c r="K19" s="17" t="s">
        <v>53</v>
      </c>
      <c r="L19" t="s">
        <v>53</v>
      </c>
      <c r="M19" s="24" t="s">
        <v>53</v>
      </c>
      <c r="N19" t="s">
        <v>53</v>
      </c>
      <c r="O19" t="s">
        <v>62</v>
      </c>
      <c r="P19" s="130">
        <v>42856</v>
      </c>
      <c r="Q19" t="s">
        <v>1218</v>
      </c>
      <c r="R19" t="s">
        <v>302</v>
      </c>
      <c r="S19" t="s">
        <v>305</v>
      </c>
      <c r="T19" s="128">
        <v>46022</v>
      </c>
      <c r="U19" s="120">
        <v>3.19</v>
      </c>
      <c r="V19" s="120">
        <v>8000</v>
      </c>
      <c r="W19" s="120">
        <v>7046.5820000000003</v>
      </c>
      <c r="X19" s="129">
        <v>0.15892999999999999</v>
      </c>
      <c r="Y19" s="126">
        <v>4.3600000000000002E-3</v>
      </c>
      <c r="Z19" s="126">
        <v>5.8E-4</v>
      </c>
    </row>
    <row r="20" spans="1:26" x14ac:dyDescent="0.25">
      <c r="A20" t="s">
        <v>1213</v>
      </c>
      <c r="B20" t="s">
        <v>1213</v>
      </c>
      <c r="C20" s="24" t="s">
        <v>2043</v>
      </c>
      <c r="D20" s="24">
        <v>515366425</v>
      </c>
      <c r="E20" s="24" t="s">
        <v>432</v>
      </c>
      <c r="F20" t="s">
        <v>2074</v>
      </c>
      <c r="G20">
        <v>47803</v>
      </c>
      <c r="H20" t="s">
        <v>78</v>
      </c>
      <c r="I20" t="s">
        <v>926</v>
      </c>
      <c r="J20" s="24" t="s">
        <v>394</v>
      </c>
      <c r="K20" s="17" t="s">
        <v>53</v>
      </c>
      <c r="L20" t="s">
        <v>53</v>
      </c>
      <c r="M20" s="24" t="s">
        <v>53</v>
      </c>
      <c r="N20" t="s">
        <v>53</v>
      </c>
      <c r="O20" t="s">
        <v>62</v>
      </c>
      <c r="P20" s="130">
        <v>42884</v>
      </c>
      <c r="Q20" t="s">
        <v>1217</v>
      </c>
      <c r="R20" t="s">
        <v>302</v>
      </c>
      <c r="S20" t="s">
        <v>305</v>
      </c>
      <c r="T20" s="128">
        <v>46019</v>
      </c>
      <c r="U20" s="120">
        <v>1</v>
      </c>
      <c r="V20" s="120">
        <v>11339.045</v>
      </c>
      <c r="W20" s="120">
        <v>6560.9639999999999</v>
      </c>
      <c r="X20" s="129">
        <v>4.2599999999999999E-2</v>
      </c>
      <c r="Y20" s="126">
        <v>4.0600000000000002E-3</v>
      </c>
      <c r="Z20" s="126">
        <v>5.4000000000000001E-4</v>
      </c>
    </row>
    <row r="21" spans="1:26" x14ac:dyDescent="0.25">
      <c r="A21" t="s">
        <v>1213</v>
      </c>
      <c r="B21" t="s">
        <v>1213</v>
      </c>
      <c r="C21" s="24" t="s">
        <v>2040</v>
      </c>
      <c r="D21" s="24">
        <v>540324886</v>
      </c>
      <c r="E21" s="24" t="s">
        <v>432</v>
      </c>
      <c r="F21" t="s">
        <v>2075</v>
      </c>
      <c r="G21">
        <v>666111885</v>
      </c>
      <c r="H21" t="s">
        <v>78</v>
      </c>
      <c r="I21" t="s">
        <v>926</v>
      </c>
      <c r="J21" s="24" t="s">
        <v>389</v>
      </c>
      <c r="K21" s="17" t="s">
        <v>53</v>
      </c>
      <c r="L21" t="s">
        <v>53</v>
      </c>
      <c r="M21" s="24" t="s">
        <v>53</v>
      </c>
      <c r="N21" t="s">
        <v>53</v>
      </c>
      <c r="O21" t="s">
        <v>62</v>
      </c>
      <c r="P21" s="130">
        <v>45257</v>
      </c>
      <c r="Q21" t="s">
        <v>1217</v>
      </c>
      <c r="R21" t="s">
        <v>302</v>
      </c>
      <c r="S21" t="s">
        <v>305</v>
      </c>
      <c r="T21" s="128">
        <v>46019</v>
      </c>
      <c r="U21" s="120">
        <v>1</v>
      </c>
      <c r="V21" s="120">
        <v>7600</v>
      </c>
      <c r="W21" s="120">
        <v>6222.0060000000003</v>
      </c>
      <c r="X21" s="129">
        <v>1.24E-2</v>
      </c>
      <c r="Y21" s="126">
        <v>3.8500000000000001E-3</v>
      </c>
      <c r="Z21" s="126">
        <v>5.1000000000000004E-4</v>
      </c>
    </row>
    <row r="22" spans="1:26" x14ac:dyDescent="0.25">
      <c r="A22" t="s">
        <v>1213</v>
      </c>
      <c r="B22" t="s">
        <v>1213</v>
      </c>
      <c r="C22" s="24" t="s">
        <v>2076</v>
      </c>
      <c r="D22" s="24" t="s">
        <v>2077</v>
      </c>
      <c r="E22" s="24" t="s">
        <v>429</v>
      </c>
      <c r="F22" t="s">
        <v>2078</v>
      </c>
      <c r="G22">
        <v>603054487</v>
      </c>
      <c r="H22" t="s">
        <v>78</v>
      </c>
      <c r="I22" t="s">
        <v>926</v>
      </c>
      <c r="J22" s="24" t="s">
        <v>386</v>
      </c>
      <c r="K22" s="17" t="s">
        <v>53</v>
      </c>
      <c r="L22" t="s">
        <v>53</v>
      </c>
      <c r="M22" s="24" t="s">
        <v>53</v>
      </c>
      <c r="N22" t="s">
        <v>53</v>
      </c>
      <c r="O22" t="s">
        <v>62</v>
      </c>
      <c r="P22" s="130">
        <v>41148</v>
      </c>
      <c r="Q22" t="s">
        <v>1218</v>
      </c>
      <c r="R22" t="s">
        <v>302</v>
      </c>
      <c r="S22" t="s">
        <v>305</v>
      </c>
      <c r="T22" s="128">
        <v>45986</v>
      </c>
      <c r="U22" s="120">
        <v>3.19</v>
      </c>
      <c r="V22" s="120">
        <v>4548.5839999999998</v>
      </c>
      <c r="W22" s="120">
        <v>5801.9620000000004</v>
      </c>
      <c r="X22" s="129">
        <v>1.15E-2</v>
      </c>
      <c r="Y22" s="126">
        <v>3.5899999999999999E-3</v>
      </c>
      <c r="Z22" s="126">
        <v>4.8000000000000001E-4</v>
      </c>
    </row>
    <row r="23" spans="1:26" x14ac:dyDescent="0.25">
      <c r="A23" t="s">
        <v>1213</v>
      </c>
      <c r="B23" t="s">
        <v>1213</v>
      </c>
      <c r="C23" s="24" t="s">
        <v>2079</v>
      </c>
      <c r="D23" s="24">
        <v>550262539</v>
      </c>
      <c r="E23" s="24" t="s">
        <v>429</v>
      </c>
      <c r="F23" t="s">
        <v>2080</v>
      </c>
      <c r="G23">
        <v>62005715</v>
      </c>
      <c r="H23" t="s">
        <v>78</v>
      </c>
      <c r="I23" t="s">
        <v>926</v>
      </c>
      <c r="J23" s="24" t="s">
        <v>394</v>
      </c>
      <c r="K23" s="17" t="s">
        <v>53</v>
      </c>
      <c r="L23" t="s">
        <v>53</v>
      </c>
      <c r="M23" s="24" t="s">
        <v>53</v>
      </c>
      <c r="N23" t="s">
        <v>313</v>
      </c>
      <c r="O23" t="s">
        <v>62</v>
      </c>
      <c r="P23" s="130">
        <v>43152</v>
      </c>
      <c r="Q23" t="s">
        <v>1219</v>
      </c>
      <c r="R23" t="s">
        <v>302</v>
      </c>
      <c r="S23" t="s">
        <v>305</v>
      </c>
      <c r="T23" s="128">
        <v>46019</v>
      </c>
      <c r="U23" s="120">
        <v>3.746</v>
      </c>
      <c r="V23" s="120">
        <v>8000</v>
      </c>
      <c r="W23" s="120">
        <v>4894.53</v>
      </c>
      <c r="X23" s="129">
        <v>0.16625999999999999</v>
      </c>
      <c r="Y23" s="126">
        <v>3.0300000000000001E-3</v>
      </c>
      <c r="Z23" s="126">
        <v>4.0000000000000002E-4</v>
      </c>
    </row>
    <row r="24" spans="1:26" x14ac:dyDescent="0.25">
      <c r="A24" t="s">
        <v>1213</v>
      </c>
      <c r="B24" t="s">
        <v>1213</v>
      </c>
      <c r="C24" s="24" t="s">
        <v>2081</v>
      </c>
      <c r="D24" s="24">
        <v>550257414</v>
      </c>
      <c r="E24" s="24" t="s">
        <v>432</v>
      </c>
      <c r="F24" t="s">
        <v>2082</v>
      </c>
      <c r="G24">
        <v>60419868</v>
      </c>
      <c r="H24" t="s">
        <v>78</v>
      </c>
      <c r="I24" t="s">
        <v>926</v>
      </c>
      <c r="J24" s="24" t="s">
        <v>275</v>
      </c>
      <c r="K24" s="17" t="s">
        <v>53</v>
      </c>
      <c r="L24" t="s">
        <v>53</v>
      </c>
      <c r="M24" s="24" t="s">
        <v>53</v>
      </c>
      <c r="N24" t="s">
        <v>314</v>
      </c>
      <c r="O24" t="s">
        <v>62</v>
      </c>
      <c r="P24" s="130">
        <v>42724</v>
      </c>
      <c r="Q24" t="s">
        <v>1218</v>
      </c>
      <c r="R24" t="s">
        <v>302</v>
      </c>
      <c r="S24" t="s">
        <v>305</v>
      </c>
      <c r="T24" s="128">
        <v>46022</v>
      </c>
      <c r="U24" s="120">
        <v>3.19</v>
      </c>
      <c r="V24" s="131">
        <v>60.030329999999999</v>
      </c>
      <c r="W24" s="120">
        <v>4553.1760000000004</v>
      </c>
      <c r="X24" s="129">
        <v>1.3469999999999999E-2</v>
      </c>
      <c r="Y24" s="126">
        <v>2.82E-3</v>
      </c>
      <c r="Z24" s="126">
        <v>3.8000000000000002E-4</v>
      </c>
    </row>
    <row r="25" spans="1:26" x14ac:dyDescent="0.25">
      <c r="A25" t="s">
        <v>1213</v>
      </c>
      <c r="B25" t="s">
        <v>1213</v>
      </c>
      <c r="C25" s="24" t="s">
        <v>2083</v>
      </c>
      <c r="D25" s="24">
        <v>540301728</v>
      </c>
      <c r="E25" s="24" t="s">
        <v>429</v>
      </c>
      <c r="F25" t="s">
        <v>2084</v>
      </c>
      <c r="G25">
        <v>666109939</v>
      </c>
      <c r="H25" t="s">
        <v>78</v>
      </c>
      <c r="I25" t="s">
        <v>926</v>
      </c>
      <c r="J25" s="24" t="s">
        <v>394</v>
      </c>
      <c r="K25" s="17" t="s">
        <v>53</v>
      </c>
      <c r="L25" t="s">
        <v>53</v>
      </c>
      <c r="M25" s="24" t="s">
        <v>53</v>
      </c>
      <c r="N25" t="s">
        <v>53</v>
      </c>
      <c r="O25" t="s">
        <v>62</v>
      </c>
      <c r="P25" s="130">
        <v>44594</v>
      </c>
      <c r="Q25" t="s">
        <v>1217</v>
      </c>
      <c r="R25" t="s">
        <v>302</v>
      </c>
      <c r="S25" t="s">
        <v>305</v>
      </c>
      <c r="T25" s="128">
        <v>46019</v>
      </c>
      <c r="U25" s="120">
        <v>1</v>
      </c>
      <c r="V25" s="120">
        <v>7283.4809999999998</v>
      </c>
      <c r="W25" s="120">
        <v>3863.9380000000001</v>
      </c>
      <c r="X25" s="129">
        <v>0.06</v>
      </c>
      <c r="Y25" s="126">
        <v>2.3900000000000002E-3</v>
      </c>
      <c r="Z25" s="126">
        <v>3.2000000000000003E-4</v>
      </c>
    </row>
    <row r="26" spans="1:26" x14ac:dyDescent="0.25">
      <c r="A26" t="s">
        <v>1213</v>
      </c>
      <c r="B26" t="s">
        <v>1213</v>
      </c>
      <c r="C26" s="24" t="s">
        <v>2085</v>
      </c>
      <c r="D26" s="24">
        <v>515459063</v>
      </c>
      <c r="E26" s="24" t="s">
        <v>432</v>
      </c>
      <c r="F26" t="s">
        <v>2086</v>
      </c>
      <c r="G26">
        <v>666111802</v>
      </c>
      <c r="H26" t="s">
        <v>78</v>
      </c>
      <c r="I26" t="s">
        <v>926</v>
      </c>
      <c r="J26" s="24" t="s">
        <v>392</v>
      </c>
      <c r="K26" s="17" t="s">
        <v>53</v>
      </c>
      <c r="L26" t="s">
        <v>109</v>
      </c>
      <c r="M26" s="24" t="s">
        <v>53</v>
      </c>
      <c r="N26" t="s">
        <v>53</v>
      </c>
      <c r="O26" t="s">
        <v>62</v>
      </c>
      <c r="P26" s="130">
        <v>45222</v>
      </c>
      <c r="Q26" t="s">
        <v>1217</v>
      </c>
      <c r="R26" t="s">
        <v>302</v>
      </c>
      <c r="S26" t="s">
        <v>305</v>
      </c>
      <c r="T26" s="128">
        <v>46019</v>
      </c>
      <c r="U26" s="120">
        <v>1</v>
      </c>
      <c r="V26" s="120">
        <v>1174.7241799999999</v>
      </c>
      <c r="W26" s="120">
        <v>3521.9949999999999</v>
      </c>
      <c r="X26" s="129">
        <v>2.2919999999999999E-2</v>
      </c>
      <c r="Y26" s="126">
        <v>2.1800000000000001E-3</v>
      </c>
      <c r="Z26" s="126">
        <v>2.9E-4</v>
      </c>
    </row>
    <row r="27" spans="1:26" x14ac:dyDescent="0.25">
      <c r="A27" t="s">
        <v>1213</v>
      </c>
      <c r="B27" t="s">
        <v>1213</v>
      </c>
      <c r="C27" s="24" t="s">
        <v>2072</v>
      </c>
      <c r="D27" s="24">
        <v>550263511</v>
      </c>
      <c r="E27" s="24" t="s">
        <v>432</v>
      </c>
      <c r="F27" t="s">
        <v>2087</v>
      </c>
      <c r="G27">
        <v>62013248</v>
      </c>
      <c r="H27" t="s">
        <v>78</v>
      </c>
      <c r="I27" t="s">
        <v>749</v>
      </c>
      <c r="J27" s="24" t="s">
        <v>391</v>
      </c>
      <c r="K27" s="17" t="s">
        <v>53</v>
      </c>
      <c r="L27" t="s">
        <v>53</v>
      </c>
      <c r="M27" s="24" t="s">
        <v>53</v>
      </c>
      <c r="N27" t="s">
        <v>53</v>
      </c>
      <c r="O27" t="s">
        <v>62</v>
      </c>
      <c r="P27" s="130">
        <v>43642</v>
      </c>
      <c r="Q27" t="s">
        <v>1218</v>
      </c>
      <c r="R27" t="s">
        <v>302</v>
      </c>
      <c r="S27" t="s">
        <v>305</v>
      </c>
      <c r="T27" s="128">
        <v>46022</v>
      </c>
      <c r="U27" s="120">
        <v>3.19</v>
      </c>
      <c r="V27" s="120">
        <v>3000</v>
      </c>
      <c r="W27" s="120">
        <v>2950.297</v>
      </c>
      <c r="X27" s="129">
        <v>0.44462000000000002</v>
      </c>
      <c r="Y27" s="126">
        <v>1.83E-3</v>
      </c>
      <c r="Z27" s="126">
        <v>2.4000000000000001E-4</v>
      </c>
    </row>
    <row r="28" spans="1:26" x14ac:dyDescent="0.25">
      <c r="A28" t="s">
        <v>1213</v>
      </c>
      <c r="B28" t="s">
        <v>1213</v>
      </c>
      <c r="C28" s="24" t="s">
        <v>2043</v>
      </c>
      <c r="D28" s="24">
        <v>515366425</v>
      </c>
      <c r="E28" s="24" t="s">
        <v>432</v>
      </c>
      <c r="F28" t="s">
        <v>2088</v>
      </c>
      <c r="G28">
        <v>45963</v>
      </c>
      <c r="H28" t="s">
        <v>78</v>
      </c>
      <c r="I28" t="s">
        <v>926</v>
      </c>
      <c r="J28" s="24" t="s">
        <v>394</v>
      </c>
      <c r="K28" s="17" t="s">
        <v>53</v>
      </c>
      <c r="L28" t="s">
        <v>53</v>
      </c>
      <c r="M28" s="24" t="s">
        <v>53</v>
      </c>
      <c r="N28" t="s">
        <v>53</v>
      </c>
      <c r="O28" t="s">
        <v>62</v>
      </c>
      <c r="P28" s="130">
        <v>42983</v>
      </c>
      <c r="Q28" t="s">
        <v>1217</v>
      </c>
      <c r="R28" t="s">
        <v>302</v>
      </c>
      <c r="S28" t="s">
        <v>305</v>
      </c>
      <c r="T28" s="128">
        <v>46019</v>
      </c>
      <c r="U28" s="120">
        <v>1</v>
      </c>
      <c r="V28" s="120">
        <v>46.595999999999997</v>
      </c>
      <c r="W28" s="120">
        <v>2838.9789999999998</v>
      </c>
      <c r="X28" s="129">
        <v>2.7009999999999999E-2</v>
      </c>
      <c r="Y28" s="126">
        <v>1.7600000000000001E-3</v>
      </c>
      <c r="Z28" s="126">
        <v>2.3000000000000001E-4</v>
      </c>
    </row>
    <row r="29" spans="1:26" x14ac:dyDescent="0.25">
      <c r="A29" t="s">
        <v>1213</v>
      </c>
      <c r="B29" t="s">
        <v>1213</v>
      </c>
      <c r="C29" s="24" t="s">
        <v>2089</v>
      </c>
      <c r="D29" s="24">
        <v>540287315</v>
      </c>
      <c r="E29" s="24" t="s">
        <v>429</v>
      </c>
      <c r="F29" t="s">
        <v>2090</v>
      </c>
      <c r="G29">
        <v>62012265</v>
      </c>
      <c r="H29" t="s">
        <v>78</v>
      </c>
      <c r="I29" t="s">
        <v>749</v>
      </c>
      <c r="J29" s="24" t="s">
        <v>391</v>
      </c>
      <c r="K29" s="17" t="s">
        <v>53</v>
      </c>
      <c r="L29" t="s">
        <v>53</v>
      </c>
      <c r="M29" s="24" t="s">
        <v>53</v>
      </c>
      <c r="N29" t="s">
        <v>313</v>
      </c>
      <c r="O29" t="s">
        <v>62</v>
      </c>
      <c r="P29" s="130">
        <v>43585</v>
      </c>
      <c r="Q29" t="s">
        <v>1218</v>
      </c>
      <c r="R29" t="s">
        <v>302</v>
      </c>
      <c r="S29" t="s">
        <v>305</v>
      </c>
      <c r="T29" s="128">
        <v>46018</v>
      </c>
      <c r="U29" s="120">
        <v>3.19</v>
      </c>
      <c r="V29" s="120">
        <v>3780</v>
      </c>
      <c r="W29" s="120">
        <v>1448.576</v>
      </c>
      <c r="X29" s="129">
        <v>6.6729999999999998E-2</v>
      </c>
      <c r="Y29" s="126">
        <v>8.9999999999999998E-4</v>
      </c>
      <c r="Z29" s="126">
        <v>1.2E-4</v>
      </c>
    </row>
    <row r="30" spans="1:26" x14ac:dyDescent="0.25">
      <c r="A30" t="s">
        <v>1213</v>
      </c>
      <c r="B30" t="s">
        <v>1213</v>
      </c>
      <c r="C30" s="24" t="s">
        <v>2091</v>
      </c>
      <c r="D30" s="24" t="s">
        <v>2092</v>
      </c>
      <c r="E30" s="24" t="s">
        <v>429</v>
      </c>
      <c r="F30" t="s">
        <v>2093</v>
      </c>
      <c r="G30">
        <v>26435</v>
      </c>
      <c r="H30" t="s">
        <v>78</v>
      </c>
      <c r="I30" t="s">
        <v>926</v>
      </c>
      <c r="J30" s="24" t="s">
        <v>389</v>
      </c>
      <c r="K30" s="17" t="s">
        <v>53</v>
      </c>
      <c r="L30" t="s">
        <v>53</v>
      </c>
      <c r="M30" s="24" t="s">
        <v>53</v>
      </c>
      <c r="N30" t="s">
        <v>53</v>
      </c>
      <c r="O30" t="s">
        <v>62</v>
      </c>
      <c r="P30" s="130">
        <v>40112</v>
      </c>
      <c r="Q30" t="s">
        <v>1217</v>
      </c>
      <c r="R30" t="s">
        <v>302</v>
      </c>
      <c r="S30" t="s">
        <v>305</v>
      </c>
      <c r="T30" s="128">
        <v>45775</v>
      </c>
      <c r="U30" s="120">
        <v>1</v>
      </c>
      <c r="V30" s="120">
        <v>95910.141000000003</v>
      </c>
      <c r="W30" s="120">
        <v>122.19</v>
      </c>
      <c r="X30" s="129">
        <v>9.5699999999999993E-2</v>
      </c>
      <c r="Y30" s="126">
        <v>8.0000000000000007E-5</v>
      </c>
      <c r="Z30" s="126">
        <v>1.0000000000000001E-5</v>
      </c>
    </row>
    <row r="31" spans="1:26" x14ac:dyDescent="0.25">
      <c r="A31" t="s">
        <v>1213</v>
      </c>
      <c r="B31" t="s">
        <v>1213</v>
      </c>
      <c r="C31" s="24" t="s">
        <v>2094</v>
      </c>
      <c r="D31" s="24">
        <v>550254650</v>
      </c>
      <c r="E31" s="24" t="s">
        <v>429</v>
      </c>
      <c r="F31" t="s">
        <v>2095</v>
      </c>
      <c r="G31">
        <v>40022</v>
      </c>
      <c r="H31" t="s">
        <v>78</v>
      </c>
      <c r="I31" t="s">
        <v>281</v>
      </c>
      <c r="J31" s="24" t="s">
        <v>278</v>
      </c>
      <c r="K31" s="17" t="s">
        <v>53</v>
      </c>
      <c r="L31" t="s">
        <v>53</v>
      </c>
      <c r="M31" s="24" t="s">
        <v>53</v>
      </c>
      <c r="N31" t="s">
        <v>53</v>
      </c>
      <c r="O31" t="s">
        <v>62</v>
      </c>
      <c r="P31" s="130">
        <v>43089</v>
      </c>
      <c r="Q31" t="s">
        <v>1217</v>
      </c>
      <c r="R31" t="s">
        <v>302</v>
      </c>
      <c r="S31" t="s">
        <v>305</v>
      </c>
      <c r="T31" s="128">
        <v>46021</v>
      </c>
      <c r="U31" s="120">
        <v>1</v>
      </c>
      <c r="V31" s="120">
        <v>29199.262300000002</v>
      </c>
      <c r="W31" s="120">
        <v>57126.838000000003</v>
      </c>
      <c r="X31" s="129">
        <v>0.26</v>
      </c>
      <c r="Y31" s="126">
        <v>3.5340000000000003E-2</v>
      </c>
      <c r="Z31" s="126">
        <v>4.7099999999999998E-3</v>
      </c>
    </row>
    <row r="32" spans="1:26" x14ac:dyDescent="0.25">
      <c r="A32" t="s">
        <v>1213</v>
      </c>
      <c r="B32" t="s">
        <v>1213</v>
      </c>
      <c r="C32" s="24" t="s">
        <v>2096</v>
      </c>
      <c r="D32" s="24">
        <v>540316908</v>
      </c>
      <c r="E32" s="24" t="s">
        <v>429</v>
      </c>
      <c r="F32" t="s">
        <v>2097</v>
      </c>
      <c r="G32">
        <v>666110374</v>
      </c>
      <c r="H32" t="s">
        <v>78</v>
      </c>
      <c r="I32" t="s">
        <v>926</v>
      </c>
      <c r="J32" s="24" t="s">
        <v>274</v>
      </c>
      <c r="K32" s="17" t="s">
        <v>53</v>
      </c>
      <c r="L32" t="s">
        <v>53</v>
      </c>
      <c r="M32" s="24" t="s">
        <v>53</v>
      </c>
      <c r="N32" t="s">
        <v>53</v>
      </c>
      <c r="O32" t="s">
        <v>62</v>
      </c>
      <c r="P32" s="130">
        <v>44724</v>
      </c>
      <c r="Q32" t="s">
        <v>1217</v>
      </c>
      <c r="R32" t="s">
        <v>302</v>
      </c>
      <c r="S32" t="s">
        <v>305</v>
      </c>
      <c r="T32" s="128">
        <v>46019</v>
      </c>
      <c r="U32" s="120">
        <v>1</v>
      </c>
      <c r="V32" s="120">
        <v>42548.033000000003</v>
      </c>
      <c r="W32" s="120">
        <v>39526.995000000003</v>
      </c>
      <c r="X32" s="129">
        <v>2.3599999999999999E-2</v>
      </c>
      <c r="Y32" s="126">
        <v>2.445E-2</v>
      </c>
      <c r="Z32" s="126">
        <v>3.2599999999999999E-3</v>
      </c>
    </row>
    <row r="33" spans="1:26" x14ac:dyDescent="0.25">
      <c r="A33" t="s">
        <v>1213</v>
      </c>
      <c r="B33" t="s">
        <v>1213</v>
      </c>
      <c r="C33" s="24" t="s">
        <v>2098</v>
      </c>
      <c r="D33" s="24">
        <v>515697605</v>
      </c>
      <c r="E33" s="24" t="s">
        <v>429</v>
      </c>
      <c r="F33" t="s">
        <v>2099</v>
      </c>
      <c r="G33">
        <v>66611187</v>
      </c>
      <c r="H33" t="s">
        <v>78</v>
      </c>
      <c r="I33" t="s">
        <v>926</v>
      </c>
      <c r="J33" s="24" t="s">
        <v>278</v>
      </c>
      <c r="K33" s="17" t="s">
        <v>53</v>
      </c>
      <c r="L33" t="s">
        <v>53</v>
      </c>
      <c r="M33" s="24" t="s">
        <v>53</v>
      </c>
      <c r="N33" t="s">
        <v>53</v>
      </c>
      <c r="O33" t="s">
        <v>62</v>
      </c>
      <c r="P33" s="130">
        <v>45046</v>
      </c>
      <c r="Q33" t="s">
        <v>1217</v>
      </c>
      <c r="R33" t="s">
        <v>302</v>
      </c>
      <c r="S33" t="s">
        <v>305</v>
      </c>
      <c r="T33" s="128">
        <v>46019</v>
      </c>
      <c r="U33" s="120">
        <v>1</v>
      </c>
      <c r="V33" s="120">
        <v>31584.583999999999</v>
      </c>
      <c r="W33" s="120">
        <v>32008.796999999999</v>
      </c>
      <c r="X33" s="129">
        <v>0.28289999999999998</v>
      </c>
      <c r="Y33" s="126">
        <v>1.9800000000000002E-2</v>
      </c>
      <c r="Z33" s="126">
        <v>2.64E-3</v>
      </c>
    </row>
    <row r="34" spans="1:26" x14ac:dyDescent="0.25">
      <c r="A34" t="s">
        <v>1213</v>
      </c>
      <c r="B34" t="s">
        <v>1213</v>
      </c>
      <c r="C34" s="24" t="s">
        <v>2054</v>
      </c>
      <c r="D34" s="24">
        <v>540306594</v>
      </c>
      <c r="E34" s="24" t="s">
        <v>432</v>
      </c>
      <c r="F34" t="s">
        <v>2100</v>
      </c>
      <c r="G34">
        <v>18987</v>
      </c>
      <c r="H34" t="s">
        <v>78</v>
      </c>
      <c r="I34" t="s">
        <v>926</v>
      </c>
      <c r="J34" s="24" t="s">
        <v>278</v>
      </c>
      <c r="K34" s="17" t="s">
        <v>53</v>
      </c>
      <c r="L34" t="s">
        <v>53</v>
      </c>
      <c r="M34" s="24" t="s">
        <v>53</v>
      </c>
      <c r="N34" t="s">
        <v>53</v>
      </c>
      <c r="O34" t="s">
        <v>62</v>
      </c>
      <c r="P34" s="130">
        <v>44468</v>
      </c>
      <c r="Q34" t="s">
        <v>1217</v>
      </c>
      <c r="R34" t="s">
        <v>302</v>
      </c>
      <c r="S34" t="s">
        <v>305</v>
      </c>
      <c r="T34" s="128">
        <v>46021</v>
      </c>
      <c r="U34" s="120">
        <v>1</v>
      </c>
      <c r="V34" s="120">
        <v>30289.503000000001</v>
      </c>
      <c r="W34" s="120">
        <v>30578.191999999999</v>
      </c>
      <c r="X34" s="129">
        <v>2.3300000000000001E-2</v>
      </c>
      <c r="Y34" s="126">
        <v>1.8919999999999999E-2</v>
      </c>
      <c r="Z34" s="126">
        <v>2.5200000000000001E-3</v>
      </c>
    </row>
    <row r="35" spans="1:26" x14ac:dyDescent="0.25">
      <c r="A35" t="s">
        <v>1213</v>
      </c>
      <c r="B35" t="s">
        <v>1213</v>
      </c>
      <c r="C35" s="24" t="s">
        <v>2101</v>
      </c>
      <c r="D35" s="24">
        <v>540311354</v>
      </c>
      <c r="E35" s="24" t="s">
        <v>429</v>
      </c>
      <c r="F35" t="s">
        <v>2102</v>
      </c>
      <c r="G35">
        <v>666109970</v>
      </c>
      <c r="H35" t="s">
        <v>78</v>
      </c>
      <c r="I35" t="s">
        <v>926</v>
      </c>
      <c r="J35" s="24" t="s">
        <v>271</v>
      </c>
      <c r="K35" s="17" t="s">
        <v>53</v>
      </c>
      <c r="L35" t="s">
        <v>53</v>
      </c>
      <c r="M35" s="24" t="s">
        <v>53</v>
      </c>
      <c r="N35" t="s">
        <v>53</v>
      </c>
      <c r="O35" t="s">
        <v>62</v>
      </c>
      <c r="P35" s="130">
        <v>44607</v>
      </c>
      <c r="Q35" t="s">
        <v>1217</v>
      </c>
      <c r="R35" t="s">
        <v>302</v>
      </c>
      <c r="S35" t="s">
        <v>305</v>
      </c>
      <c r="T35" s="128">
        <v>46019</v>
      </c>
      <c r="U35" s="120">
        <v>1</v>
      </c>
      <c r="V35" s="120">
        <v>28651.566999999999</v>
      </c>
      <c r="W35" s="120">
        <v>30175.573</v>
      </c>
      <c r="X35" s="129">
        <v>4.0800000000000003E-2</v>
      </c>
      <c r="Y35" s="126">
        <v>1.8669999999999999E-2</v>
      </c>
      <c r="Z35" s="126">
        <v>2.49E-3</v>
      </c>
    </row>
    <row r="36" spans="1:26" x14ac:dyDescent="0.25">
      <c r="A36" t="s">
        <v>1213</v>
      </c>
      <c r="B36" t="s">
        <v>1213</v>
      </c>
      <c r="C36" s="24" t="s">
        <v>2103</v>
      </c>
      <c r="D36" s="24">
        <v>540300266</v>
      </c>
      <c r="E36" s="24" t="s">
        <v>429</v>
      </c>
      <c r="F36" t="s">
        <v>2103</v>
      </c>
      <c r="G36">
        <v>666109079</v>
      </c>
      <c r="H36" t="s">
        <v>78</v>
      </c>
      <c r="I36" t="s">
        <v>926</v>
      </c>
      <c r="J36" s="24" t="s">
        <v>386</v>
      </c>
      <c r="K36" s="17" t="s">
        <v>53</v>
      </c>
      <c r="L36" t="s">
        <v>53</v>
      </c>
      <c r="M36" s="24" t="s">
        <v>53</v>
      </c>
      <c r="N36" t="s">
        <v>53</v>
      </c>
      <c r="O36" t="s">
        <v>62</v>
      </c>
      <c r="P36" s="130">
        <v>44375</v>
      </c>
      <c r="Q36" t="s">
        <v>1217</v>
      </c>
      <c r="R36" t="s">
        <v>302</v>
      </c>
      <c r="S36" t="s">
        <v>305</v>
      </c>
      <c r="T36" s="128">
        <v>46019</v>
      </c>
      <c r="U36" s="120">
        <v>1</v>
      </c>
      <c r="V36" s="120">
        <v>33023.008000000002</v>
      </c>
      <c r="W36" s="120">
        <v>29045.519</v>
      </c>
      <c r="X36" s="129">
        <v>0.11020000000000001</v>
      </c>
      <c r="Y36" s="126">
        <v>1.797E-2</v>
      </c>
      <c r="Z36" s="126">
        <v>2.3999999999999998E-3</v>
      </c>
    </row>
    <row r="37" spans="1:26" x14ac:dyDescent="0.25">
      <c r="A37" t="s">
        <v>1213</v>
      </c>
      <c r="B37" t="s">
        <v>1213</v>
      </c>
      <c r="C37" s="24" t="s">
        <v>2104</v>
      </c>
      <c r="D37" s="24">
        <v>540290103</v>
      </c>
      <c r="E37" s="24" t="s">
        <v>432</v>
      </c>
      <c r="F37" t="s">
        <v>2105</v>
      </c>
      <c r="G37">
        <v>50000892</v>
      </c>
      <c r="H37" t="s">
        <v>78</v>
      </c>
      <c r="I37" t="s">
        <v>241</v>
      </c>
      <c r="J37" s="24" t="s">
        <v>278</v>
      </c>
      <c r="K37" s="17" t="s">
        <v>53</v>
      </c>
      <c r="L37" t="s">
        <v>53</v>
      </c>
      <c r="M37" s="24" t="s">
        <v>53</v>
      </c>
      <c r="N37" t="s">
        <v>53</v>
      </c>
      <c r="O37" t="s">
        <v>62</v>
      </c>
      <c r="P37" s="130">
        <v>43803</v>
      </c>
      <c r="Q37" t="s">
        <v>1217</v>
      </c>
      <c r="R37" t="s">
        <v>302</v>
      </c>
      <c r="S37" t="s">
        <v>305</v>
      </c>
      <c r="T37" s="128">
        <v>46019</v>
      </c>
      <c r="U37" s="120">
        <v>1</v>
      </c>
      <c r="V37" s="120">
        <v>28137.405999999999</v>
      </c>
      <c r="W37" s="120">
        <v>25185.763999999999</v>
      </c>
      <c r="X37" s="129">
        <v>1.83E-2</v>
      </c>
      <c r="Y37" s="126">
        <v>1.558E-2</v>
      </c>
      <c r="Z37" s="126">
        <v>2.0799999999999998E-3</v>
      </c>
    </row>
    <row r="38" spans="1:26" x14ac:dyDescent="0.25">
      <c r="A38" t="s">
        <v>1213</v>
      </c>
      <c r="B38" t="s">
        <v>1213</v>
      </c>
      <c r="C38" s="24" t="s">
        <v>2104</v>
      </c>
      <c r="D38" s="24">
        <v>550274807</v>
      </c>
      <c r="E38" s="24" t="s">
        <v>432</v>
      </c>
      <c r="F38" t="s">
        <v>2106</v>
      </c>
      <c r="G38">
        <v>79012</v>
      </c>
      <c r="H38" t="s">
        <v>78</v>
      </c>
      <c r="I38" t="s">
        <v>241</v>
      </c>
      <c r="J38" s="24" t="s">
        <v>273</v>
      </c>
      <c r="K38" s="17" t="s">
        <v>53</v>
      </c>
      <c r="L38" t="s">
        <v>53</v>
      </c>
      <c r="M38" s="24" t="s">
        <v>53</v>
      </c>
      <c r="N38" t="s">
        <v>53</v>
      </c>
      <c r="O38" t="s">
        <v>62</v>
      </c>
      <c r="P38" s="130">
        <v>43132</v>
      </c>
      <c r="Q38" t="s">
        <v>1217</v>
      </c>
      <c r="R38" t="s">
        <v>302</v>
      </c>
      <c r="S38" t="s">
        <v>305</v>
      </c>
      <c r="T38" s="128">
        <v>46019</v>
      </c>
      <c r="U38" s="120">
        <v>1</v>
      </c>
      <c r="V38" s="120">
        <v>36774.826000000001</v>
      </c>
      <c r="W38" s="120">
        <v>24958.964</v>
      </c>
      <c r="X38" s="129">
        <v>3.993E-2</v>
      </c>
      <c r="Y38" s="126">
        <v>1.5440000000000001E-2</v>
      </c>
      <c r="Z38" s="126">
        <v>2.0600000000000002E-3</v>
      </c>
    </row>
    <row r="39" spans="1:26" x14ac:dyDescent="0.25">
      <c r="A39" t="s">
        <v>1213</v>
      </c>
      <c r="B39" t="s">
        <v>1213</v>
      </c>
      <c r="C39" s="24" t="s">
        <v>2052</v>
      </c>
      <c r="D39" s="24">
        <v>540290988</v>
      </c>
      <c r="E39" s="24" t="s">
        <v>429</v>
      </c>
      <c r="F39" t="s">
        <v>2107</v>
      </c>
      <c r="G39">
        <v>666108543</v>
      </c>
      <c r="H39" t="s">
        <v>78</v>
      </c>
      <c r="I39" t="s">
        <v>749</v>
      </c>
      <c r="J39" s="24" t="s">
        <v>445</v>
      </c>
      <c r="K39" s="17" t="s">
        <v>53</v>
      </c>
      <c r="L39" t="s">
        <v>53</v>
      </c>
      <c r="M39" s="24" t="s">
        <v>53</v>
      </c>
      <c r="N39" t="s">
        <v>53</v>
      </c>
      <c r="O39" t="s">
        <v>62</v>
      </c>
      <c r="P39" s="130">
        <v>44279</v>
      </c>
      <c r="Q39" t="s">
        <v>1218</v>
      </c>
      <c r="R39" t="s">
        <v>302</v>
      </c>
      <c r="S39" t="s">
        <v>305</v>
      </c>
      <c r="T39" s="128">
        <v>46019</v>
      </c>
      <c r="U39" s="120">
        <v>3.19</v>
      </c>
      <c r="V39" s="120">
        <v>3894.1529999999998</v>
      </c>
      <c r="W39" s="120">
        <v>14883.538</v>
      </c>
      <c r="X39" s="129">
        <v>4.8099999999999997E-2</v>
      </c>
      <c r="Y39" s="126">
        <v>9.2099999999999994E-3</v>
      </c>
      <c r="Z39" s="126">
        <v>1.23E-3</v>
      </c>
    </row>
    <row r="40" spans="1:26" x14ac:dyDescent="0.25">
      <c r="A40" t="s">
        <v>1213</v>
      </c>
      <c r="B40" t="s">
        <v>1213</v>
      </c>
      <c r="C40" s="24" t="s">
        <v>2042</v>
      </c>
      <c r="D40" s="24">
        <v>1999686</v>
      </c>
      <c r="E40" s="24" t="s">
        <v>767</v>
      </c>
      <c r="F40" t="s">
        <v>2108</v>
      </c>
      <c r="G40">
        <v>666110911</v>
      </c>
      <c r="H40" t="s">
        <v>78</v>
      </c>
      <c r="I40" t="s">
        <v>926</v>
      </c>
      <c r="J40" s="24" t="s">
        <v>277</v>
      </c>
      <c r="K40" s="17" t="s">
        <v>53</v>
      </c>
      <c r="L40" t="s">
        <v>109</v>
      </c>
      <c r="M40" s="24" t="s">
        <v>53</v>
      </c>
      <c r="N40" t="s">
        <v>53</v>
      </c>
      <c r="O40" t="s">
        <v>62</v>
      </c>
      <c r="P40" s="130">
        <v>44882</v>
      </c>
      <c r="Q40" t="s">
        <v>1218</v>
      </c>
      <c r="R40" t="s">
        <v>302</v>
      </c>
      <c r="S40" t="s">
        <v>305</v>
      </c>
      <c r="T40" s="128">
        <v>45925</v>
      </c>
      <c r="U40" s="120">
        <v>3.19</v>
      </c>
      <c r="V40" s="120">
        <v>7973.5290000000005</v>
      </c>
      <c r="W40" s="120">
        <v>8214.098</v>
      </c>
      <c r="X40" s="129">
        <v>4.5900000000000003E-2</v>
      </c>
      <c r="Y40" s="126">
        <v>5.0800000000000003E-3</v>
      </c>
      <c r="Z40" s="126">
        <v>6.8000000000000005E-4</v>
      </c>
    </row>
    <row r="41" spans="1:26" x14ac:dyDescent="0.25">
      <c r="A41" t="s">
        <v>1213</v>
      </c>
      <c r="B41" t="s">
        <v>1213</v>
      </c>
      <c r="C41" s="24" t="s">
        <v>2072</v>
      </c>
      <c r="D41" s="24">
        <v>540316940</v>
      </c>
      <c r="E41" s="24" t="s">
        <v>432</v>
      </c>
      <c r="F41" t="s">
        <v>2109</v>
      </c>
      <c r="G41">
        <v>666110812</v>
      </c>
      <c r="H41" t="s">
        <v>78</v>
      </c>
      <c r="I41" t="s">
        <v>926</v>
      </c>
      <c r="J41" s="24" t="s">
        <v>386</v>
      </c>
      <c r="K41" s="17" t="s">
        <v>53</v>
      </c>
      <c r="L41" t="s">
        <v>53</v>
      </c>
      <c r="M41" s="24" t="s">
        <v>53</v>
      </c>
      <c r="N41" t="s">
        <v>53</v>
      </c>
      <c r="O41" t="s">
        <v>62</v>
      </c>
      <c r="P41" s="130">
        <v>44853</v>
      </c>
      <c r="Q41" t="s">
        <v>1218</v>
      </c>
      <c r="R41" t="s">
        <v>302</v>
      </c>
      <c r="S41" t="s">
        <v>305</v>
      </c>
      <c r="T41" s="128">
        <v>46019</v>
      </c>
      <c r="U41" s="120">
        <v>3.19</v>
      </c>
      <c r="V41" s="120">
        <v>2575</v>
      </c>
      <c r="W41" s="120">
        <v>8167.8389999999999</v>
      </c>
      <c r="X41" s="129">
        <v>4.8090000000000001E-2</v>
      </c>
      <c r="Y41" s="126">
        <v>5.0499999999999998E-3</v>
      </c>
      <c r="Z41" s="126">
        <v>6.7000000000000002E-4</v>
      </c>
    </row>
    <row r="42" spans="1:26" x14ac:dyDescent="0.25">
      <c r="A42" t="s">
        <v>1213</v>
      </c>
      <c r="B42" t="s">
        <v>1213</v>
      </c>
      <c r="C42" s="24" t="s">
        <v>2104</v>
      </c>
      <c r="D42" s="24">
        <v>550257117</v>
      </c>
      <c r="E42" s="24" t="s">
        <v>432</v>
      </c>
      <c r="F42" t="s">
        <v>2110</v>
      </c>
      <c r="G42">
        <v>78964</v>
      </c>
      <c r="H42" t="s">
        <v>78</v>
      </c>
      <c r="I42" t="s">
        <v>241</v>
      </c>
      <c r="J42" s="24" t="s">
        <v>278</v>
      </c>
      <c r="K42" s="17" t="s">
        <v>53</v>
      </c>
      <c r="L42" t="s">
        <v>53</v>
      </c>
      <c r="M42" s="24" t="s">
        <v>53</v>
      </c>
      <c r="N42" t="s">
        <v>53</v>
      </c>
      <c r="O42" t="s">
        <v>62</v>
      </c>
      <c r="P42" s="130">
        <v>42690</v>
      </c>
      <c r="Q42" t="s">
        <v>1217</v>
      </c>
      <c r="R42" t="s">
        <v>302</v>
      </c>
      <c r="S42" t="s">
        <v>305</v>
      </c>
      <c r="T42" s="128">
        <v>46019</v>
      </c>
      <c r="U42" s="120">
        <v>1</v>
      </c>
      <c r="V42" s="120">
        <v>24599.363000000001</v>
      </c>
      <c r="W42" s="120">
        <v>602.46299999999997</v>
      </c>
      <c r="X42" s="129">
        <v>0.11056000000000001</v>
      </c>
      <c r="Y42" s="126">
        <v>3.6999999999999999E-4</v>
      </c>
      <c r="Z42" s="126">
        <v>5.0000000000000002E-5</v>
      </c>
    </row>
    <row r="43" spans="1:26" x14ac:dyDescent="0.25">
      <c r="A43" t="s">
        <v>1213</v>
      </c>
      <c r="B43" t="s">
        <v>1213</v>
      </c>
      <c r="C43" s="24" t="s">
        <v>2104</v>
      </c>
      <c r="D43" s="24">
        <v>550257117</v>
      </c>
      <c r="E43" s="24" t="s">
        <v>432</v>
      </c>
      <c r="F43" t="s">
        <v>2111</v>
      </c>
      <c r="G43">
        <v>78949</v>
      </c>
      <c r="H43" t="s">
        <v>78</v>
      </c>
      <c r="I43" t="s">
        <v>241</v>
      </c>
      <c r="J43" s="24" t="s">
        <v>278</v>
      </c>
      <c r="K43" s="17" t="s">
        <v>53</v>
      </c>
      <c r="L43" t="s">
        <v>53</v>
      </c>
      <c r="M43" s="24" t="s">
        <v>53</v>
      </c>
      <c r="N43" t="s">
        <v>53</v>
      </c>
      <c r="O43" t="s">
        <v>62</v>
      </c>
      <c r="P43" s="130">
        <v>42019</v>
      </c>
      <c r="Q43" t="s">
        <v>1217</v>
      </c>
      <c r="R43" t="s">
        <v>302</v>
      </c>
      <c r="S43" t="s">
        <v>305</v>
      </c>
      <c r="T43" s="128">
        <v>46019</v>
      </c>
      <c r="U43" s="120">
        <v>1</v>
      </c>
      <c r="V43" s="120">
        <v>19542.073</v>
      </c>
      <c r="W43" s="120">
        <v>185.96199999999999</v>
      </c>
      <c r="X43" s="129">
        <v>8.3479999999999999E-2</v>
      </c>
      <c r="Y43" s="126">
        <v>1.2E-4</v>
      </c>
      <c r="Z43" s="126">
        <v>2.0000000000000002E-5</v>
      </c>
    </row>
    <row r="44" spans="1:26" x14ac:dyDescent="0.25">
      <c r="A44" t="s">
        <v>1213</v>
      </c>
      <c r="B44" t="s">
        <v>1213</v>
      </c>
      <c r="C44" s="24" t="s">
        <v>2112</v>
      </c>
      <c r="D44" s="24">
        <v>515909976</v>
      </c>
      <c r="E44" s="24" t="s">
        <v>429</v>
      </c>
      <c r="F44" s="132" t="s">
        <v>2113</v>
      </c>
      <c r="G44">
        <v>666113865</v>
      </c>
      <c r="H44" t="s">
        <v>78</v>
      </c>
      <c r="I44" t="s">
        <v>281</v>
      </c>
      <c r="J44" s="24" t="s">
        <v>130</v>
      </c>
      <c r="K44" s="17" t="s">
        <v>53</v>
      </c>
      <c r="L44" t="s">
        <v>53</v>
      </c>
      <c r="M44" s="24" t="s">
        <v>53</v>
      </c>
      <c r="N44" t="s">
        <v>53</v>
      </c>
      <c r="O44" t="s">
        <v>62</v>
      </c>
      <c r="P44" s="130">
        <v>46014</v>
      </c>
      <c r="Q44" t="s">
        <v>1217</v>
      </c>
      <c r="R44" t="s">
        <v>302</v>
      </c>
      <c r="S44" t="s">
        <v>305</v>
      </c>
      <c r="T44" s="128">
        <v>46014</v>
      </c>
      <c r="U44" s="120">
        <v>1</v>
      </c>
      <c r="V44" s="120">
        <v>50000</v>
      </c>
      <c r="W44" s="120">
        <v>50000</v>
      </c>
      <c r="X44" s="129">
        <v>2.5999999999999999E-2</v>
      </c>
      <c r="Y44" s="126">
        <v>3.0929999999999999E-2</v>
      </c>
      <c r="Z44" s="126">
        <v>4.13E-3</v>
      </c>
    </row>
    <row r="45" spans="1:26" x14ac:dyDescent="0.25">
      <c r="A45" t="s">
        <v>1213</v>
      </c>
      <c r="B45" t="s">
        <v>1213</v>
      </c>
      <c r="C45" s="24" t="s">
        <v>2114</v>
      </c>
      <c r="D45" s="24" t="s">
        <v>2115</v>
      </c>
      <c r="E45" s="24" t="s">
        <v>767</v>
      </c>
      <c r="F45" t="s">
        <v>2116</v>
      </c>
      <c r="G45">
        <v>666112552</v>
      </c>
      <c r="H45" t="s">
        <v>78</v>
      </c>
      <c r="I45" t="s">
        <v>926</v>
      </c>
      <c r="J45" s="24" t="s">
        <v>385</v>
      </c>
      <c r="K45" s="17" t="s">
        <v>61</v>
      </c>
      <c r="L45" t="s">
        <v>314</v>
      </c>
      <c r="M45" s="24" t="s">
        <v>314</v>
      </c>
      <c r="N45" t="s">
        <v>314</v>
      </c>
      <c r="O45" t="s">
        <v>62</v>
      </c>
      <c r="P45" s="130">
        <v>45496</v>
      </c>
      <c r="Q45" t="s">
        <v>1218</v>
      </c>
      <c r="R45" t="s">
        <v>302</v>
      </c>
      <c r="S45" t="s">
        <v>305</v>
      </c>
      <c r="T45" s="128">
        <v>46021</v>
      </c>
      <c r="U45" s="120">
        <v>3.19</v>
      </c>
      <c r="V45" s="120">
        <v>5084.2614299999996</v>
      </c>
      <c r="W45" s="120">
        <v>16282.630999999999</v>
      </c>
      <c r="X45" s="129">
        <v>9.6000000000000002E-4</v>
      </c>
      <c r="Y45" s="126">
        <v>1.0070000000000001E-2</v>
      </c>
      <c r="Z45" s="126">
        <v>1.34E-3</v>
      </c>
    </row>
    <row r="46" spans="1:26" x14ac:dyDescent="0.25">
      <c r="A46" t="s">
        <v>1213</v>
      </c>
      <c r="B46" t="s">
        <v>1213</v>
      </c>
      <c r="C46" s="24" t="s">
        <v>2117</v>
      </c>
      <c r="D46" s="24" t="s">
        <v>2118</v>
      </c>
      <c r="E46" s="24" t="s">
        <v>430</v>
      </c>
      <c r="F46" t="s">
        <v>2119</v>
      </c>
      <c r="G46">
        <v>666112701</v>
      </c>
      <c r="H46" t="s">
        <v>78</v>
      </c>
      <c r="I46" t="s">
        <v>926</v>
      </c>
      <c r="J46" s="24" t="s">
        <v>389</v>
      </c>
      <c r="K46" s="17" t="s">
        <v>61</v>
      </c>
      <c r="L46" t="s">
        <v>315</v>
      </c>
      <c r="M46" s="24" t="s">
        <v>315</v>
      </c>
      <c r="N46" t="s">
        <v>314</v>
      </c>
      <c r="O46" t="s">
        <v>62</v>
      </c>
      <c r="P46" s="130">
        <v>45559</v>
      </c>
      <c r="Q46" t="s">
        <v>1218</v>
      </c>
      <c r="R46" t="s">
        <v>302</v>
      </c>
      <c r="S46" t="s">
        <v>305</v>
      </c>
      <c r="T46" s="128">
        <v>46021</v>
      </c>
      <c r="U46" s="120">
        <v>3.19</v>
      </c>
      <c r="V46" s="120">
        <v>2544.2916500000001</v>
      </c>
      <c r="W46" s="120">
        <v>8239.9750000000004</v>
      </c>
      <c r="X46" s="129">
        <v>4.8000000000000001E-4</v>
      </c>
      <c r="Y46" s="126">
        <v>5.1000000000000004E-3</v>
      </c>
      <c r="Z46" s="126">
        <v>6.8000000000000005E-4</v>
      </c>
    </row>
    <row r="47" spans="1:26" x14ac:dyDescent="0.25">
      <c r="A47" t="s">
        <v>1213</v>
      </c>
      <c r="B47" t="s">
        <v>1213</v>
      </c>
      <c r="C47" s="24" t="s">
        <v>2120</v>
      </c>
      <c r="D47" s="24" t="s">
        <v>2121</v>
      </c>
      <c r="E47" s="24" t="s">
        <v>767</v>
      </c>
      <c r="F47" t="s">
        <v>2122</v>
      </c>
      <c r="G47">
        <v>666113154</v>
      </c>
      <c r="H47" t="s">
        <v>78</v>
      </c>
      <c r="I47" t="s">
        <v>926</v>
      </c>
      <c r="J47" s="24" t="s">
        <v>445</v>
      </c>
      <c r="K47" s="17" t="s">
        <v>61</v>
      </c>
      <c r="L47" t="s">
        <v>314</v>
      </c>
      <c r="M47" s="24" t="s">
        <v>314</v>
      </c>
      <c r="N47" t="s">
        <v>314</v>
      </c>
      <c r="O47" t="s">
        <v>62</v>
      </c>
      <c r="P47" s="130">
        <v>45722</v>
      </c>
      <c r="Q47" t="s">
        <v>1218</v>
      </c>
      <c r="R47" t="s">
        <v>302</v>
      </c>
      <c r="S47" t="s">
        <v>305</v>
      </c>
      <c r="T47" s="128">
        <v>46019</v>
      </c>
      <c r="U47" s="120">
        <v>3.19</v>
      </c>
      <c r="V47" s="120">
        <v>2070.8370599999998</v>
      </c>
      <c r="W47" s="120">
        <v>6823.8549999999996</v>
      </c>
      <c r="X47" s="129">
        <v>5.7200000000000003E-3</v>
      </c>
      <c r="Y47" s="126">
        <v>4.2199999999999998E-3</v>
      </c>
      <c r="Z47" s="126">
        <v>5.5999999999999995E-4</v>
      </c>
    </row>
    <row r="48" spans="1:26" x14ac:dyDescent="0.25">
      <c r="A48" t="s">
        <v>1213</v>
      </c>
      <c r="B48" t="s">
        <v>1213</v>
      </c>
      <c r="C48" s="24" t="s">
        <v>2123</v>
      </c>
      <c r="D48" s="24" t="s">
        <v>2124</v>
      </c>
      <c r="E48" s="24" t="s">
        <v>767</v>
      </c>
      <c r="F48" t="s">
        <v>2125</v>
      </c>
      <c r="G48">
        <v>666113527</v>
      </c>
      <c r="H48" t="s">
        <v>78</v>
      </c>
      <c r="I48" t="s">
        <v>926</v>
      </c>
      <c r="J48" s="24" t="s">
        <v>395</v>
      </c>
      <c r="K48" s="17" t="s">
        <v>61</v>
      </c>
      <c r="L48" t="s">
        <v>314</v>
      </c>
      <c r="M48" s="24" t="s">
        <v>314</v>
      </c>
      <c r="N48" t="s">
        <v>314</v>
      </c>
      <c r="O48" t="s">
        <v>62</v>
      </c>
      <c r="P48" s="130">
        <v>45915</v>
      </c>
      <c r="Q48" t="s">
        <v>1218</v>
      </c>
      <c r="R48" t="s">
        <v>302</v>
      </c>
      <c r="S48" t="s">
        <v>305</v>
      </c>
      <c r="T48" s="128">
        <v>46021</v>
      </c>
      <c r="U48" s="120">
        <v>3.19</v>
      </c>
      <c r="V48" s="120">
        <v>668.63400000000001</v>
      </c>
      <c r="W48" s="120">
        <v>1846.4290000000001</v>
      </c>
      <c r="X48" s="129">
        <v>9.2000000000000003E-4</v>
      </c>
      <c r="Y48" s="126">
        <v>1.14E-3</v>
      </c>
      <c r="Z48" s="126">
        <v>1.4999999999999999E-4</v>
      </c>
    </row>
    <row r="49" spans="1:26" x14ac:dyDescent="0.25">
      <c r="A49" t="s">
        <v>1213</v>
      </c>
      <c r="B49" t="s">
        <v>1213</v>
      </c>
      <c r="C49" s="24" t="s">
        <v>2114</v>
      </c>
      <c r="D49" s="24" t="s">
        <v>2126</v>
      </c>
      <c r="E49" s="24" t="s">
        <v>767</v>
      </c>
      <c r="F49" t="s">
        <v>2127</v>
      </c>
      <c r="G49">
        <v>62010970</v>
      </c>
      <c r="H49" t="s">
        <v>78</v>
      </c>
      <c r="I49" t="s">
        <v>926</v>
      </c>
      <c r="J49" s="24" t="s">
        <v>385</v>
      </c>
      <c r="K49" s="17" t="s">
        <v>61</v>
      </c>
      <c r="L49" t="s">
        <v>314</v>
      </c>
      <c r="M49" s="24" t="s">
        <v>314</v>
      </c>
      <c r="N49" t="s">
        <v>314</v>
      </c>
      <c r="O49" t="s">
        <v>62</v>
      </c>
      <c r="P49" s="130">
        <v>43509</v>
      </c>
      <c r="Q49" t="s">
        <v>1218</v>
      </c>
      <c r="R49" t="s">
        <v>302</v>
      </c>
      <c r="S49" t="s">
        <v>305</v>
      </c>
      <c r="T49" s="128">
        <v>46019</v>
      </c>
      <c r="U49" s="120">
        <v>3.19</v>
      </c>
      <c r="V49" s="120">
        <v>11548.84641</v>
      </c>
      <c r="W49" s="120">
        <v>59465.652000000002</v>
      </c>
      <c r="X49" s="129">
        <v>2.3800000000000002E-3</v>
      </c>
      <c r="Y49" s="126">
        <v>3.6790000000000003E-2</v>
      </c>
      <c r="Z49" s="126">
        <v>4.9100000000000003E-3</v>
      </c>
    </row>
    <row r="50" spans="1:26" x14ac:dyDescent="0.25">
      <c r="A50" t="s">
        <v>1213</v>
      </c>
      <c r="B50" t="s">
        <v>1213</v>
      </c>
      <c r="C50" s="24" t="s">
        <v>2128</v>
      </c>
      <c r="D50" s="24" t="s">
        <v>2129</v>
      </c>
      <c r="E50" s="24" t="s">
        <v>767</v>
      </c>
      <c r="F50" t="s">
        <v>2130</v>
      </c>
      <c r="G50">
        <v>62004408</v>
      </c>
      <c r="H50" t="s">
        <v>78</v>
      </c>
      <c r="I50" t="s">
        <v>926</v>
      </c>
      <c r="J50" s="24" t="s">
        <v>445</v>
      </c>
      <c r="K50" s="17" t="s">
        <v>61</v>
      </c>
      <c r="L50" t="s">
        <v>314</v>
      </c>
      <c r="M50" s="24" t="s">
        <v>314</v>
      </c>
      <c r="N50" t="s">
        <v>314</v>
      </c>
      <c r="O50" t="s">
        <v>62</v>
      </c>
      <c r="P50" s="130">
        <v>43073</v>
      </c>
      <c r="Q50" t="s">
        <v>1218</v>
      </c>
      <c r="R50" t="s">
        <v>302</v>
      </c>
      <c r="S50" t="s">
        <v>305</v>
      </c>
      <c r="T50" s="128">
        <v>46021</v>
      </c>
      <c r="U50" s="120">
        <v>3.19</v>
      </c>
      <c r="V50" s="120">
        <v>13749.131579999999</v>
      </c>
      <c r="W50" s="120">
        <v>48903.072</v>
      </c>
      <c r="X50" s="129">
        <v>6.0000000000000001E-3</v>
      </c>
      <c r="Y50" s="126">
        <v>3.0249999999999999E-2</v>
      </c>
      <c r="Z50" s="126">
        <v>4.0400000000000002E-3</v>
      </c>
    </row>
    <row r="51" spans="1:26" x14ac:dyDescent="0.25">
      <c r="A51" t="s">
        <v>1213</v>
      </c>
      <c r="B51" t="s">
        <v>1213</v>
      </c>
      <c r="C51" s="24" t="s">
        <v>2131</v>
      </c>
      <c r="D51" s="24" t="s">
        <v>2132</v>
      </c>
      <c r="E51" s="24" t="s">
        <v>767</v>
      </c>
      <c r="F51" t="s">
        <v>2133</v>
      </c>
      <c r="G51">
        <v>666108709</v>
      </c>
      <c r="H51" t="s">
        <v>78</v>
      </c>
      <c r="I51" t="s">
        <v>241</v>
      </c>
      <c r="J51" s="24" t="s">
        <v>277</v>
      </c>
      <c r="K51" s="17" t="s">
        <v>61</v>
      </c>
      <c r="L51" t="s">
        <v>109</v>
      </c>
      <c r="M51" s="24" t="s">
        <v>109</v>
      </c>
      <c r="N51" t="s">
        <v>313</v>
      </c>
      <c r="O51" t="s">
        <v>62</v>
      </c>
      <c r="P51" s="130">
        <v>44298</v>
      </c>
      <c r="Q51" t="s">
        <v>1219</v>
      </c>
      <c r="R51" t="s">
        <v>302</v>
      </c>
      <c r="S51" t="s">
        <v>305</v>
      </c>
      <c r="T51" s="128">
        <v>46022</v>
      </c>
      <c r="U51" s="120">
        <v>3.746</v>
      </c>
      <c r="V51" s="120">
        <v>7191.924</v>
      </c>
      <c r="W51" s="120">
        <v>36956.923999999999</v>
      </c>
      <c r="X51" s="129">
        <v>8.7200000000000003E-3</v>
      </c>
      <c r="Y51" s="126">
        <v>2.2859999999999998E-2</v>
      </c>
      <c r="Z51" s="126">
        <v>3.0500000000000002E-3</v>
      </c>
    </row>
    <row r="52" spans="1:26" x14ac:dyDescent="0.25">
      <c r="A52" t="s">
        <v>1213</v>
      </c>
      <c r="B52" t="s">
        <v>1213</v>
      </c>
      <c r="C52" s="24" t="s">
        <v>2134</v>
      </c>
      <c r="D52" s="24" t="s">
        <v>2135</v>
      </c>
      <c r="E52" s="24" t="s">
        <v>767</v>
      </c>
      <c r="F52" t="s">
        <v>2136</v>
      </c>
      <c r="G52">
        <v>60415619</v>
      </c>
      <c r="H52" t="s">
        <v>78</v>
      </c>
      <c r="I52" t="s">
        <v>241</v>
      </c>
      <c r="J52" s="24" t="s">
        <v>395</v>
      </c>
      <c r="K52" s="17" t="s">
        <v>61</v>
      </c>
      <c r="L52" t="s">
        <v>314</v>
      </c>
      <c r="M52" s="24" t="s">
        <v>314</v>
      </c>
      <c r="N52" t="s">
        <v>314</v>
      </c>
      <c r="O52" t="s">
        <v>62</v>
      </c>
      <c r="P52" s="130">
        <v>42650</v>
      </c>
      <c r="Q52" t="s">
        <v>1218</v>
      </c>
      <c r="R52" t="s">
        <v>302</v>
      </c>
      <c r="S52" t="s">
        <v>305</v>
      </c>
      <c r="T52" s="128">
        <v>45986</v>
      </c>
      <c r="U52" s="120">
        <v>3.19</v>
      </c>
      <c r="V52" s="120">
        <v>9780.9959999999992</v>
      </c>
      <c r="W52" s="120">
        <v>31824.625</v>
      </c>
      <c r="X52" s="129">
        <v>3.1199999999999999E-2</v>
      </c>
      <c r="Y52" s="126">
        <v>1.9689999999999999E-2</v>
      </c>
      <c r="Z52" s="126">
        <v>2.63E-3</v>
      </c>
    </row>
    <row r="53" spans="1:26" x14ac:dyDescent="0.25">
      <c r="A53" t="s">
        <v>1213</v>
      </c>
      <c r="B53" t="s">
        <v>1213</v>
      </c>
      <c r="C53" s="24" t="s">
        <v>2137</v>
      </c>
      <c r="D53" s="24" t="s">
        <v>2138</v>
      </c>
      <c r="E53" s="24" t="s">
        <v>767</v>
      </c>
      <c r="F53" t="s">
        <v>2139</v>
      </c>
      <c r="G53">
        <v>62014956</v>
      </c>
      <c r="H53" t="s">
        <v>78</v>
      </c>
      <c r="I53" t="s">
        <v>926</v>
      </c>
      <c r="J53" s="24" t="s">
        <v>278</v>
      </c>
      <c r="K53" s="17" t="s">
        <v>61</v>
      </c>
      <c r="L53" t="s">
        <v>314</v>
      </c>
      <c r="M53" s="24" t="s">
        <v>314</v>
      </c>
      <c r="N53" t="s">
        <v>314</v>
      </c>
      <c r="O53" t="s">
        <v>62</v>
      </c>
      <c r="P53" s="130">
        <v>43818</v>
      </c>
      <c r="Q53" t="s">
        <v>1218</v>
      </c>
      <c r="R53" t="s">
        <v>302</v>
      </c>
      <c r="S53" t="s">
        <v>305</v>
      </c>
      <c r="T53" s="128">
        <v>46021</v>
      </c>
      <c r="U53" s="120">
        <v>3.19</v>
      </c>
      <c r="V53" s="120">
        <v>7907.348</v>
      </c>
      <c r="W53" s="120">
        <v>28571.093000000001</v>
      </c>
      <c r="X53" s="129">
        <v>1.5100000000000001E-3</v>
      </c>
      <c r="Y53" s="126">
        <v>1.7680000000000001E-2</v>
      </c>
      <c r="Z53" s="126">
        <v>2.3600000000000001E-3</v>
      </c>
    </row>
    <row r="54" spans="1:26" x14ac:dyDescent="0.25">
      <c r="A54" t="s">
        <v>1213</v>
      </c>
      <c r="B54" t="s">
        <v>1213</v>
      </c>
      <c r="C54" s="24" t="s">
        <v>2140</v>
      </c>
      <c r="D54" s="24" t="s">
        <v>2141</v>
      </c>
      <c r="E54" s="24" t="s">
        <v>767</v>
      </c>
      <c r="F54" t="s">
        <v>2142</v>
      </c>
      <c r="G54">
        <v>666108873</v>
      </c>
      <c r="H54" t="s">
        <v>78</v>
      </c>
      <c r="I54" t="s">
        <v>241</v>
      </c>
      <c r="J54" s="24" t="s">
        <v>395</v>
      </c>
      <c r="K54" s="17" t="s">
        <v>61</v>
      </c>
      <c r="L54" t="s">
        <v>314</v>
      </c>
      <c r="M54" s="24" t="s">
        <v>314</v>
      </c>
      <c r="N54" t="s">
        <v>314</v>
      </c>
      <c r="O54" t="s">
        <v>62</v>
      </c>
      <c r="P54" s="130">
        <v>44347</v>
      </c>
      <c r="Q54" t="s">
        <v>1218</v>
      </c>
      <c r="R54" t="s">
        <v>302</v>
      </c>
      <c r="S54" t="s">
        <v>305</v>
      </c>
      <c r="T54" s="128">
        <v>46021</v>
      </c>
      <c r="U54" s="120">
        <v>3.19</v>
      </c>
      <c r="V54" s="120">
        <v>9300.3369999999995</v>
      </c>
      <c r="W54" s="120">
        <v>28479.245999999999</v>
      </c>
      <c r="X54" s="129">
        <v>1.3299999999999999E-2</v>
      </c>
      <c r="Y54" s="126">
        <v>1.762E-2</v>
      </c>
      <c r="Z54" s="126">
        <v>2.3500000000000001E-3</v>
      </c>
    </row>
    <row r="55" spans="1:26" x14ac:dyDescent="0.25">
      <c r="A55" t="s">
        <v>1213</v>
      </c>
      <c r="B55" t="s">
        <v>1213</v>
      </c>
      <c r="C55" s="24" t="s">
        <v>2143</v>
      </c>
      <c r="D55" s="24" t="s">
        <v>2132</v>
      </c>
      <c r="E55" s="24" t="s">
        <v>767</v>
      </c>
      <c r="F55" t="s">
        <v>2144</v>
      </c>
      <c r="G55">
        <v>666111125</v>
      </c>
      <c r="H55" t="s">
        <v>78</v>
      </c>
      <c r="I55" t="s">
        <v>926</v>
      </c>
      <c r="J55" s="24" t="s">
        <v>389</v>
      </c>
      <c r="K55" s="17" t="s">
        <v>61</v>
      </c>
      <c r="L55" t="s">
        <v>173</v>
      </c>
      <c r="M55" s="24" t="s">
        <v>109</v>
      </c>
      <c r="N55" t="s">
        <v>313</v>
      </c>
      <c r="O55" t="s">
        <v>62</v>
      </c>
      <c r="P55" s="130">
        <v>44945</v>
      </c>
      <c r="Q55" t="s">
        <v>1219</v>
      </c>
      <c r="R55" t="s">
        <v>302</v>
      </c>
      <c r="S55" t="s">
        <v>305</v>
      </c>
      <c r="T55" s="128">
        <v>46019</v>
      </c>
      <c r="U55" s="120">
        <v>3.746</v>
      </c>
      <c r="V55" s="120">
        <v>4923.7839999999997</v>
      </c>
      <c r="W55" s="120">
        <v>26713.08</v>
      </c>
      <c r="X55" s="129">
        <v>9.8399999999999998E-3</v>
      </c>
      <c r="Y55" s="126">
        <v>1.653E-2</v>
      </c>
      <c r="Z55" s="126">
        <v>2.2000000000000001E-3</v>
      </c>
    </row>
    <row r="56" spans="1:26" x14ac:dyDescent="0.25">
      <c r="A56" t="s">
        <v>1213</v>
      </c>
      <c r="B56" t="s">
        <v>1213</v>
      </c>
      <c r="C56" s="24" t="s">
        <v>2145</v>
      </c>
      <c r="D56" s="24" t="s">
        <v>2146</v>
      </c>
      <c r="E56" s="24" t="s">
        <v>767</v>
      </c>
      <c r="F56" t="s">
        <v>2147</v>
      </c>
      <c r="G56">
        <v>666111695</v>
      </c>
      <c r="H56" t="s">
        <v>78</v>
      </c>
      <c r="I56" t="s">
        <v>926</v>
      </c>
      <c r="J56" s="24" t="s">
        <v>385</v>
      </c>
      <c r="K56" s="17" t="s">
        <v>61</v>
      </c>
      <c r="L56" t="s">
        <v>109</v>
      </c>
      <c r="M56" s="24" t="s">
        <v>314</v>
      </c>
      <c r="N56" t="s">
        <v>143</v>
      </c>
      <c r="O56" t="s">
        <v>62</v>
      </c>
      <c r="P56" s="130">
        <v>45197</v>
      </c>
      <c r="Q56" t="s">
        <v>1218</v>
      </c>
      <c r="R56" t="s">
        <v>302</v>
      </c>
      <c r="S56" t="s">
        <v>305</v>
      </c>
      <c r="T56" s="128">
        <v>46019</v>
      </c>
      <c r="U56" s="120">
        <v>3.19</v>
      </c>
      <c r="V56" s="120">
        <v>4777.9650000000001</v>
      </c>
      <c r="W56" s="120">
        <v>25520.400000000001</v>
      </c>
      <c r="X56" s="129">
        <v>1.23E-2</v>
      </c>
      <c r="Y56" s="126">
        <v>1.5789999999999998E-2</v>
      </c>
      <c r="Z56" s="126">
        <v>2.1099999999999999E-3</v>
      </c>
    </row>
    <row r="57" spans="1:26" x14ac:dyDescent="0.25">
      <c r="A57" t="s">
        <v>1213</v>
      </c>
      <c r="B57" t="s">
        <v>1213</v>
      </c>
      <c r="C57" s="24" t="s">
        <v>2148</v>
      </c>
      <c r="D57" s="24" t="s">
        <v>2149</v>
      </c>
      <c r="E57" s="24" t="s">
        <v>430</v>
      </c>
      <c r="F57" t="s">
        <v>2150</v>
      </c>
      <c r="G57">
        <v>666108162</v>
      </c>
      <c r="H57" t="s">
        <v>78</v>
      </c>
      <c r="I57" t="s">
        <v>926</v>
      </c>
      <c r="J57" s="24" t="s">
        <v>386</v>
      </c>
      <c r="K57" s="17" t="s">
        <v>61</v>
      </c>
      <c r="L57" t="s">
        <v>1122</v>
      </c>
      <c r="M57" s="24" t="s">
        <v>314</v>
      </c>
      <c r="N57" t="s">
        <v>313</v>
      </c>
      <c r="O57" t="s">
        <v>62</v>
      </c>
      <c r="P57" s="130">
        <v>44195</v>
      </c>
      <c r="Q57" t="s">
        <v>1218</v>
      </c>
      <c r="R57" t="s">
        <v>302</v>
      </c>
      <c r="S57" t="s">
        <v>305</v>
      </c>
      <c r="T57" s="128">
        <v>46022</v>
      </c>
      <c r="U57" s="120">
        <v>3.19</v>
      </c>
      <c r="V57" s="120">
        <v>5581.7742400000006</v>
      </c>
      <c r="W57" s="120">
        <v>24606.345000000001</v>
      </c>
      <c r="X57" s="129">
        <v>5.0000000000000001E-3</v>
      </c>
      <c r="Y57" s="126">
        <v>1.5219999999999999E-2</v>
      </c>
      <c r="Z57" s="126">
        <v>2.0300000000000001E-3</v>
      </c>
    </row>
    <row r="58" spans="1:26" x14ac:dyDescent="0.25">
      <c r="A58" t="s">
        <v>1213</v>
      </c>
      <c r="B58" t="s">
        <v>1213</v>
      </c>
      <c r="C58" s="24" t="s">
        <v>2151</v>
      </c>
      <c r="D58" s="24" t="s">
        <v>2152</v>
      </c>
      <c r="E58" s="24" t="s">
        <v>767</v>
      </c>
      <c r="F58" t="s">
        <v>2153</v>
      </c>
      <c r="G58">
        <v>62014790</v>
      </c>
      <c r="H58" t="s">
        <v>78</v>
      </c>
      <c r="I58" t="s">
        <v>926</v>
      </c>
      <c r="J58" s="24" t="s">
        <v>278</v>
      </c>
      <c r="K58" s="17" t="s">
        <v>61</v>
      </c>
      <c r="L58" t="s">
        <v>109</v>
      </c>
      <c r="M58" s="24" t="s">
        <v>314</v>
      </c>
      <c r="N58" t="s">
        <v>314</v>
      </c>
      <c r="O58" t="s">
        <v>62</v>
      </c>
      <c r="P58" s="130">
        <v>43805</v>
      </c>
      <c r="Q58" t="s">
        <v>1218</v>
      </c>
      <c r="R58" t="s">
        <v>302</v>
      </c>
      <c r="S58" t="s">
        <v>305</v>
      </c>
      <c r="T58" s="128">
        <v>46019</v>
      </c>
      <c r="U58" s="120">
        <v>3.19</v>
      </c>
      <c r="V58" s="120">
        <v>4725</v>
      </c>
      <c r="W58" s="120">
        <v>22402.166000000001</v>
      </c>
      <c r="X58" s="129">
        <v>9.3299999999999998E-3</v>
      </c>
      <c r="Y58" s="126">
        <v>1.3860000000000001E-2</v>
      </c>
      <c r="Z58" s="126">
        <v>1.8500000000000001E-3</v>
      </c>
    </row>
    <row r="59" spans="1:26" x14ac:dyDescent="0.25">
      <c r="A59" t="s">
        <v>1213</v>
      </c>
      <c r="B59" t="s">
        <v>1213</v>
      </c>
      <c r="C59" s="24" t="s">
        <v>2154</v>
      </c>
      <c r="D59" s="24">
        <v>4012569534</v>
      </c>
      <c r="E59" s="24" t="s">
        <v>767</v>
      </c>
      <c r="F59" t="s">
        <v>2155</v>
      </c>
      <c r="G59">
        <v>666108469</v>
      </c>
      <c r="H59" t="s">
        <v>78</v>
      </c>
      <c r="I59" t="s">
        <v>926</v>
      </c>
      <c r="J59" s="24" t="s">
        <v>130</v>
      </c>
      <c r="K59" s="17" t="s">
        <v>61</v>
      </c>
      <c r="L59" t="s">
        <v>109</v>
      </c>
      <c r="M59" s="24" t="s">
        <v>314</v>
      </c>
      <c r="N59" t="s">
        <v>314</v>
      </c>
      <c r="O59" t="s">
        <v>62</v>
      </c>
      <c r="P59" s="130">
        <v>44251</v>
      </c>
      <c r="Q59" t="s">
        <v>1218</v>
      </c>
      <c r="R59" t="s">
        <v>302</v>
      </c>
      <c r="S59" t="s">
        <v>305</v>
      </c>
      <c r="T59" s="128">
        <v>46021</v>
      </c>
      <c r="U59" s="120">
        <v>3.19</v>
      </c>
      <c r="V59" s="120">
        <v>5000</v>
      </c>
      <c r="W59" s="120">
        <v>20570.440999999999</v>
      </c>
      <c r="X59" s="129">
        <v>6.6E-3</v>
      </c>
      <c r="Y59" s="126">
        <v>1.273E-2</v>
      </c>
      <c r="Z59" s="126">
        <v>1.6999999999999999E-3</v>
      </c>
    </row>
    <row r="60" spans="1:26" x14ac:dyDescent="0.25">
      <c r="A60" t="s">
        <v>1213</v>
      </c>
      <c r="B60" t="s">
        <v>1213</v>
      </c>
      <c r="C60" s="24" t="s">
        <v>2156</v>
      </c>
      <c r="D60" s="24" t="s">
        <v>2157</v>
      </c>
      <c r="E60" s="24" t="s">
        <v>430</v>
      </c>
      <c r="F60" t="s">
        <v>2158</v>
      </c>
      <c r="G60">
        <v>666107909</v>
      </c>
      <c r="H60" t="s">
        <v>78</v>
      </c>
      <c r="I60" t="s">
        <v>926</v>
      </c>
      <c r="J60" s="24" t="s">
        <v>394</v>
      </c>
      <c r="K60" s="17" t="s">
        <v>61</v>
      </c>
      <c r="L60" t="s">
        <v>109</v>
      </c>
      <c r="M60" s="24" t="s">
        <v>314</v>
      </c>
      <c r="N60" t="s">
        <v>314</v>
      </c>
      <c r="O60" t="s">
        <v>62</v>
      </c>
      <c r="P60" s="130">
        <v>44164</v>
      </c>
      <c r="Q60" t="s">
        <v>1218</v>
      </c>
      <c r="R60" t="s">
        <v>302</v>
      </c>
      <c r="S60" t="s">
        <v>305</v>
      </c>
      <c r="T60" s="128">
        <v>46022</v>
      </c>
      <c r="U60" s="120">
        <v>3.19</v>
      </c>
      <c r="V60" s="120">
        <v>9400</v>
      </c>
      <c r="W60" s="120">
        <v>19343.807000000001</v>
      </c>
      <c r="X60" s="129">
        <v>2.5930000000000002E-2</v>
      </c>
      <c r="Y60" s="126">
        <v>1.197E-2</v>
      </c>
      <c r="Z60" s="126">
        <v>1.6000000000000001E-3</v>
      </c>
    </row>
    <row r="61" spans="1:26" x14ac:dyDescent="0.25">
      <c r="A61" t="s">
        <v>1213</v>
      </c>
      <c r="B61" t="s">
        <v>1213</v>
      </c>
      <c r="C61" s="24" t="s">
        <v>2154</v>
      </c>
      <c r="D61" s="24" t="s">
        <v>2159</v>
      </c>
      <c r="E61" s="24" t="s">
        <v>767</v>
      </c>
      <c r="F61" t="s">
        <v>2160</v>
      </c>
      <c r="G61">
        <v>666112131</v>
      </c>
      <c r="H61" t="s">
        <v>78</v>
      </c>
      <c r="I61" t="s">
        <v>926</v>
      </c>
      <c r="J61" s="24" t="s">
        <v>389</v>
      </c>
      <c r="K61" s="17" t="s">
        <v>61</v>
      </c>
      <c r="L61" t="s">
        <v>109</v>
      </c>
      <c r="M61" s="24" t="s">
        <v>314</v>
      </c>
      <c r="N61" t="s">
        <v>314</v>
      </c>
      <c r="O61" t="s">
        <v>62</v>
      </c>
      <c r="P61" s="130">
        <v>45365</v>
      </c>
      <c r="Q61" t="s">
        <v>1218</v>
      </c>
      <c r="R61" t="s">
        <v>302</v>
      </c>
      <c r="S61" t="s">
        <v>305</v>
      </c>
      <c r="T61" s="128">
        <v>46021</v>
      </c>
      <c r="U61" s="120">
        <v>3.19</v>
      </c>
      <c r="V61" s="120">
        <v>7421.9940500000002</v>
      </c>
      <c r="W61" s="120">
        <v>15246.342000000001</v>
      </c>
      <c r="X61" s="129">
        <v>7.1999999999999998E-3</v>
      </c>
      <c r="Y61" s="126">
        <v>9.4299999999999991E-3</v>
      </c>
      <c r="Z61" s="126">
        <v>1.2600000000000001E-3</v>
      </c>
    </row>
    <row r="62" spans="1:26" x14ac:dyDescent="0.25">
      <c r="A62" t="s">
        <v>1213</v>
      </c>
      <c r="B62" t="s">
        <v>1213</v>
      </c>
      <c r="C62" s="24" t="s">
        <v>2161</v>
      </c>
      <c r="D62" s="24" t="s">
        <v>2162</v>
      </c>
      <c r="E62" s="24" t="s">
        <v>767</v>
      </c>
      <c r="F62" t="s">
        <v>2161</v>
      </c>
      <c r="G62">
        <v>666111992</v>
      </c>
      <c r="H62" t="s">
        <v>78</v>
      </c>
      <c r="I62" t="s">
        <v>926</v>
      </c>
      <c r="J62" s="24" t="s">
        <v>389</v>
      </c>
      <c r="K62" s="17" t="s">
        <v>61</v>
      </c>
      <c r="L62" t="s">
        <v>109</v>
      </c>
      <c r="M62" s="24" t="s">
        <v>314</v>
      </c>
      <c r="N62" t="s">
        <v>314</v>
      </c>
      <c r="O62" t="s">
        <v>62</v>
      </c>
      <c r="P62" s="130">
        <v>45330</v>
      </c>
      <c r="Q62" t="s">
        <v>1218</v>
      </c>
      <c r="R62" t="s">
        <v>302</v>
      </c>
      <c r="S62" t="s">
        <v>305</v>
      </c>
      <c r="T62" s="128">
        <v>45986</v>
      </c>
      <c r="U62" s="120">
        <v>3.19</v>
      </c>
      <c r="V62" s="120">
        <v>1077.0930600000002</v>
      </c>
      <c r="W62" s="120">
        <v>11571.620999999999</v>
      </c>
      <c r="X62" s="129">
        <v>1E-4</v>
      </c>
      <c r="Y62" s="126">
        <v>7.1599999999999997E-3</v>
      </c>
      <c r="Z62" s="126">
        <v>9.5E-4</v>
      </c>
    </row>
    <row r="63" spans="1:26" x14ac:dyDescent="0.25">
      <c r="A63" t="s">
        <v>1213</v>
      </c>
      <c r="B63" t="s">
        <v>1213</v>
      </c>
      <c r="C63" s="24" t="s">
        <v>2163</v>
      </c>
      <c r="D63" s="24" t="s">
        <v>2164</v>
      </c>
      <c r="E63" s="24" t="s">
        <v>767</v>
      </c>
      <c r="F63" t="s">
        <v>2165</v>
      </c>
      <c r="G63">
        <v>666111430</v>
      </c>
      <c r="H63" t="s">
        <v>78</v>
      </c>
      <c r="I63" t="s">
        <v>926</v>
      </c>
      <c r="J63" s="24" t="s">
        <v>389</v>
      </c>
      <c r="K63" s="17" t="s">
        <v>61</v>
      </c>
      <c r="L63" t="s">
        <v>314</v>
      </c>
      <c r="M63" s="24" t="s">
        <v>314</v>
      </c>
      <c r="N63" t="s">
        <v>314</v>
      </c>
      <c r="O63" t="s">
        <v>62</v>
      </c>
      <c r="P63" s="130">
        <v>45139</v>
      </c>
      <c r="Q63" t="s">
        <v>1218</v>
      </c>
      <c r="R63" t="s">
        <v>302</v>
      </c>
      <c r="S63" t="s">
        <v>305</v>
      </c>
      <c r="T63" s="128">
        <v>46021</v>
      </c>
      <c r="U63" s="120">
        <v>3.19</v>
      </c>
      <c r="V63" s="120">
        <v>2628.7460000000001</v>
      </c>
      <c r="W63" s="120">
        <v>10926.198</v>
      </c>
      <c r="X63" s="129">
        <v>3.3E-4</v>
      </c>
      <c r="Y63" s="126">
        <v>6.7600000000000004E-3</v>
      </c>
      <c r="Z63" s="126">
        <v>8.9999999999999998E-4</v>
      </c>
    </row>
    <row r="64" spans="1:26" x14ac:dyDescent="0.25">
      <c r="A64" t="s">
        <v>1213</v>
      </c>
      <c r="B64" t="s">
        <v>1213</v>
      </c>
      <c r="C64" s="24" t="s">
        <v>2166</v>
      </c>
      <c r="D64" s="24" t="s">
        <v>2167</v>
      </c>
      <c r="E64" s="24" t="s">
        <v>2168</v>
      </c>
      <c r="F64" t="s">
        <v>2169</v>
      </c>
      <c r="G64">
        <v>666109889</v>
      </c>
      <c r="H64" t="s">
        <v>78</v>
      </c>
      <c r="I64" t="s">
        <v>926</v>
      </c>
      <c r="J64" s="24" t="s">
        <v>394</v>
      </c>
      <c r="K64" s="17" t="s">
        <v>61</v>
      </c>
      <c r="L64" t="s">
        <v>109</v>
      </c>
      <c r="M64" s="24" t="s">
        <v>314</v>
      </c>
      <c r="N64" t="s">
        <v>314</v>
      </c>
      <c r="O64" t="s">
        <v>62</v>
      </c>
      <c r="P64" s="130">
        <v>44581</v>
      </c>
      <c r="Q64" t="s">
        <v>1218</v>
      </c>
      <c r="R64" t="s">
        <v>302</v>
      </c>
      <c r="S64" t="s">
        <v>305</v>
      </c>
      <c r="T64" s="128">
        <v>46021</v>
      </c>
      <c r="U64" s="120">
        <v>3.19</v>
      </c>
      <c r="V64" s="120">
        <v>8643.8089099999997</v>
      </c>
      <c r="W64" s="120">
        <v>10128.522000000001</v>
      </c>
      <c r="X64" s="129">
        <v>3.2300000000000002E-2</v>
      </c>
      <c r="Y64" s="126">
        <v>6.2700000000000004E-3</v>
      </c>
      <c r="Z64" s="126">
        <v>8.4000000000000003E-4</v>
      </c>
    </row>
    <row r="65" spans="1:26" x14ac:dyDescent="0.25">
      <c r="A65" t="s">
        <v>1213</v>
      </c>
      <c r="B65" t="s">
        <v>1213</v>
      </c>
      <c r="C65" s="24" t="s">
        <v>2170</v>
      </c>
      <c r="D65" s="24">
        <v>500468459</v>
      </c>
      <c r="E65" s="24" t="s">
        <v>429</v>
      </c>
      <c r="F65" t="s">
        <v>2171</v>
      </c>
      <c r="G65">
        <v>666110028</v>
      </c>
      <c r="H65" t="s">
        <v>78</v>
      </c>
      <c r="I65" t="s">
        <v>926</v>
      </c>
      <c r="J65" s="24" t="s">
        <v>392</v>
      </c>
      <c r="K65" s="17" t="s">
        <v>61</v>
      </c>
      <c r="L65" t="s">
        <v>53</v>
      </c>
      <c r="M65" s="24" t="s">
        <v>109</v>
      </c>
      <c r="N65" t="s">
        <v>53</v>
      </c>
      <c r="O65" t="s">
        <v>62</v>
      </c>
      <c r="P65" s="130">
        <v>44635</v>
      </c>
      <c r="Q65" t="s">
        <v>1218</v>
      </c>
      <c r="R65" t="s">
        <v>302</v>
      </c>
      <c r="S65" t="s">
        <v>305</v>
      </c>
      <c r="T65" s="128">
        <v>46019</v>
      </c>
      <c r="U65" s="120">
        <v>3.19</v>
      </c>
      <c r="V65" s="120">
        <v>2704.9960000000001</v>
      </c>
      <c r="W65" s="120">
        <v>6539.69</v>
      </c>
      <c r="X65" s="129">
        <v>5.9299999999999999E-2</v>
      </c>
      <c r="Y65" s="126">
        <v>4.0499999999999998E-3</v>
      </c>
      <c r="Z65" s="126">
        <v>5.4000000000000001E-4</v>
      </c>
    </row>
    <row r="66" spans="1:26" x14ac:dyDescent="0.25">
      <c r="A66" t="s">
        <v>1213</v>
      </c>
      <c r="B66" t="s">
        <v>1213</v>
      </c>
      <c r="C66" s="24" t="s">
        <v>2172</v>
      </c>
      <c r="D66" s="24" t="s">
        <v>2173</v>
      </c>
      <c r="E66" s="24" t="s">
        <v>767</v>
      </c>
      <c r="F66" t="s">
        <v>2174</v>
      </c>
      <c r="G66">
        <v>666112065</v>
      </c>
      <c r="H66" t="s">
        <v>78</v>
      </c>
      <c r="I66" t="s">
        <v>926</v>
      </c>
      <c r="J66" s="24" t="s">
        <v>394</v>
      </c>
      <c r="K66" s="17" t="s">
        <v>61</v>
      </c>
      <c r="L66" t="s">
        <v>109</v>
      </c>
      <c r="M66" s="24" t="s">
        <v>314</v>
      </c>
      <c r="N66" t="s">
        <v>314</v>
      </c>
      <c r="O66" t="s">
        <v>62</v>
      </c>
      <c r="P66" s="130">
        <v>45330</v>
      </c>
      <c r="Q66" t="s">
        <v>1218</v>
      </c>
      <c r="R66" t="s">
        <v>302</v>
      </c>
      <c r="S66" t="s">
        <v>305</v>
      </c>
      <c r="T66" s="128">
        <v>46021</v>
      </c>
      <c r="U66" s="120">
        <v>3.19</v>
      </c>
      <c r="V66" s="120">
        <v>4200</v>
      </c>
      <c r="W66" s="120">
        <v>4589.4340000000002</v>
      </c>
      <c r="X66" s="129">
        <v>2.5669999999999998E-2</v>
      </c>
      <c r="Y66" s="126">
        <v>2.8400000000000001E-3</v>
      </c>
      <c r="Z66" s="126">
        <v>3.8000000000000002E-4</v>
      </c>
    </row>
    <row r="67" spans="1:26" x14ac:dyDescent="0.25">
      <c r="A67" t="s">
        <v>1213</v>
      </c>
      <c r="B67" t="s">
        <v>1213</v>
      </c>
      <c r="C67" s="24" t="s">
        <v>2154</v>
      </c>
      <c r="D67" s="24">
        <v>5291135631</v>
      </c>
      <c r="E67" s="24" t="s">
        <v>767</v>
      </c>
      <c r="F67" t="s">
        <v>2175</v>
      </c>
      <c r="G67">
        <v>62002339</v>
      </c>
      <c r="H67" t="s">
        <v>78</v>
      </c>
      <c r="I67" t="s">
        <v>926</v>
      </c>
      <c r="J67" s="24" t="s">
        <v>392</v>
      </c>
      <c r="K67" s="17" t="s">
        <v>61</v>
      </c>
      <c r="L67" t="s">
        <v>109</v>
      </c>
      <c r="M67" s="24" t="s">
        <v>314</v>
      </c>
      <c r="N67" t="s">
        <v>314</v>
      </c>
      <c r="O67" t="s">
        <v>62</v>
      </c>
      <c r="P67" s="130">
        <v>42926</v>
      </c>
      <c r="Q67" t="s">
        <v>1218</v>
      </c>
      <c r="R67" t="s">
        <v>302</v>
      </c>
      <c r="S67" t="s">
        <v>305</v>
      </c>
      <c r="T67" s="128">
        <v>46019</v>
      </c>
      <c r="U67" s="120">
        <v>3.19</v>
      </c>
      <c r="V67" s="120">
        <v>5535.0486100000007</v>
      </c>
      <c r="W67" s="120">
        <v>3470.0459999999998</v>
      </c>
      <c r="X67" s="129">
        <v>2.581E-2</v>
      </c>
      <c r="Y67" s="126">
        <v>2.15E-3</v>
      </c>
      <c r="Z67" s="126">
        <v>2.9E-4</v>
      </c>
    </row>
    <row r="68" spans="1:26" x14ac:dyDescent="0.25">
      <c r="A68" t="s">
        <v>1213</v>
      </c>
      <c r="B68" t="s">
        <v>1213</v>
      </c>
      <c r="C68" s="24" t="s">
        <v>2170</v>
      </c>
      <c r="D68" s="24">
        <v>500468459</v>
      </c>
      <c r="E68" s="24" t="s">
        <v>429</v>
      </c>
      <c r="F68" t="s">
        <v>2176</v>
      </c>
      <c r="G68">
        <v>666112214</v>
      </c>
      <c r="H68" t="s">
        <v>78</v>
      </c>
      <c r="I68" t="s">
        <v>926</v>
      </c>
      <c r="J68" s="24" t="s">
        <v>392</v>
      </c>
      <c r="K68" s="17" t="s">
        <v>61</v>
      </c>
      <c r="L68" t="s">
        <v>53</v>
      </c>
      <c r="M68" s="24" t="s">
        <v>109</v>
      </c>
      <c r="N68" t="s">
        <v>53</v>
      </c>
      <c r="O68" t="s">
        <v>62</v>
      </c>
      <c r="P68" s="130">
        <v>45383</v>
      </c>
      <c r="Q68" t="s">
        <v>1218</v>
      </c>
      <c r="R68" t="s">
        <v>302</v>
      </c>
      <c r="S68" t="s">
        <v>305</v>
      </c>
      <c r="T68" s="128">
        <v>45991</v>
      </c>
      <c r="U68" s="120">
        <v>3.19</v>
      </c>
      <c r="V68" s="120">
        <v>260.36700000000002</v>
      </c>
      <c r="W68" s="120">
        <v>391.67500000000001</v>
      </c>
      <c r="X68" s="129">
        <v>3.2469999999999999E-2</v>
      </c>
      <c r="Y68" s="126">
        <v>2.4000000000000001E-4</v>
      </c>
      <c r="Z68" s="126">
        <v>3.0000000000000001E-5</v>
      </c>
    </row>
    <row r="69" spans="1:26" x14ac:dyDescent="0.25">
      <c r="A69" t="s">
        <v>1213</v>
      </c>
      <c r="B69" t="s">
        <v>1213</v>
      </c>
      <c r="C69" s="24" t="s">
        <v>2177</v>
      </c>
      <c r="D69" s="24" t="s">
        <v>2178</v>
      </c>
      <c r="E69" s="24" t="s">
        <v>767</v>
      </c>
      <c r="F69" t="s">
        <v>2177</v>
      </c>
      <c r="G69">
        <v>666113261</v>
      </c>
      <c r="H69" t="s">
        <v>78</v>
      </c>
      <c r="I69" t="s">
        <v>926</v>
      </c>
      <c r="J69" s="24" t="s">
        <v>277</v>
      </c>
      <c r="K69" s="17" t="s">
        <v>61</v>
      </c>
      <c r="L69" t="s">
        <v>314</v>
      </c>
      <c r="M69" s="24" t="s">
        <v>314</v>
      </c>
      <c r="N69" t="s">
        <v>314</v>
      </c>
      <c r="O69" t="s">
        <v>62</v>
      </c>
      <c r="P69" s="130">
        <v>45820</v>
      </c>
      <c r="Q69" t="s">
        <v>1218</v>
      </c>
      <c r="R69" t="s">
        <v>302</v>
      </c>
      <c r="S69" t="s">
        <v>305</v>
      </c>
      <c r="T69" s="128">
        <v>45820</v>
      </c>
      <c r="U69" s="120">
        <v>3.19</v>
      </c>
      <c r="V69" s="120">
        <v>696.02599999999995</v>
      </c>
      <c r="W69" s="120">
        <v>2220.3229999999999</v>
      </c>
      <c r="X69" s="129">
        <v>4.6500000000000003E-4</v>
      </c>
      <c r="Y69" s="126">
        <v>1.3699999999999999E-3</v>
      </c>
      <c r="Z69" s="126">
        <v>1.8000000000000001E-4</v>
      </c>
    </row>
    <row r="70" spans="1:26" x14ac:dyDescent="0.25">
      <c r="A70" t="s">
        <v>1213</v>
      </c>
      <c r="B70" t="s">
        <v>1213</v>
      </c>
      <c r="C70" s="24" t="s">
        <v>2179</v>
      </c>
      <c r="D70" s="24">
        <v>744439084</v>
      </c>
      <c r="E70" s="24" t="s">
        <v>767</v>
      </c>
      <c r="F70" t="s">
        <v>2180</v>
      </c>
      <c r="G70">
        <v>620120758</v>
      </c>
      <c r="H70" t="s">
        <v>78</v>
      </c>
      <c r="I70" t="s">
        <v>241</v>
      </c>
      <c r="J70" s="24" t="s">
        <v>386</v>
      </c>
      <c r="K70" s="17" t="s">
        <v>61</v>
      </c>
      <c r="L70" t="s">
        <v>204</v>
      </c>
      <c r="M70" s="24" t="s">
        <v>204</v>
      </c>
      <c r="N70" t="s">
        <v>204</v>
      </c>
      <c r="O70" t="s">
        <v>62</v>
      </c>
      <c r="P70" s="130">
        <v>43579</v>
      </c>
      <c r="Q70" t="s">
        <v>2181</v>
      </c>
      <c r="R70" t="s">
        <v>302</v>
      </c>
      <c r="S70" t="s">
        <v>305</v>
      </c>
      <c r="T70" s="128">
        <v>45986</v>
      </c>
      <c r="U70" s="120">
        <v>2.3279999999999998</v>
      </c>
      <c r="V70" s="120">
        <v>13000</v>
      </c>
      <c r="W70" s="120">
        <v>43627.017999999996</v>
      </c>
      <c r="X70" s="129">
        <v>2.4199999999999999E-2</v>
      </c>
      <c r="Y70" s="126">
        <v>2.699E-2</v>
      </c>
      <c r="Z70" s="126">
        <v>3.5999999999999999E-3</v>
      </c>
    </row>
    <row r="71" spans="1:26" x14ac:dyDescent="0.25">
      <c r="A71" t="s">
        <v>1213</v>
      </c>
      <c r="B71" t="s">
        <v>1213</v>
      </c>
      <c r="C71" s="24" t="s">
        <v>2182</v>
      </c>
      <c r="D71" s="24">
        <v>510607328</v>
      </c>
      <c r="E71" s="24" t="s">
        <v>429</v>
      </c>
      <c r="F71" t="s">
        <v>2183</v>
      </c>
      <c r="G71">
        <v>666108451</v>
      </c>
      <c r="H71" t="s">
        <v>78</v>
      </c>
      <c r="I71" t="s">
        <v>241</v>
      </c>
      <c r="J71" s="24" t="s">
        <v>386</v>
      </c>
      <c r="K71" s="17" t="s">
        <v>61</v>
      </c>
      <c r="L71" t="s">
        <v>53</v>
      </c>
      <c r="M71" s="24" t="s">
        <v>53</v>
      </c>
      <c r="N71" t="s">
        <v>314</v>
      </c>
      <c r="O71" t="s">
        <v>62</v>
      </c>
      <c r="P71" s="130">
        <v>44245</v>
      </c>
      <c r="Q71" t="s">
        <v>1218</v>
      </c>
      <c r="R71" t="s">
        <v>302</v>
      </c>
      <c r="S71" t="s">
        <v>305</v>
      </c>
      <c r="T71" s="128">
        <v>46021</v>
      </c>
      <c r="U71" s="120">
        <v>3.19</v>
      </c>
      <c r="V71" s="120">
        <v>10000</v>
      </c>
      <c r="W71" s="120">
        <v>35226.436000000002</v>
      </c>
      <c r="X71" s="129">
        <v>1.6789999999999999E-2</v>
      </c>
      <c r="Y71" s="126">
        <v>2.179E-2</v>
      </c>
      <c r="Z71" s="126">
        <v>2.9099999999999998E-3</v>
      </c>
    </row>
    <row r="72" spans="1:26" x14ac:dyDescent="0.25">
      <c r="A72" t="s">
        <v>1213</v>
      </c>
      <c r="B72" t="s">
        <v>1213</v>
      </c>
      <c r="C72" s="24" t="s">
        <v>2184</v>
      </c>
      <c r="D72" s="24" t="s">
        <v>2185</v>
      </c>
      <c r="E72" s="24" t="s">
        <v>767</v>
      </c>
      <c r="F72" t="s">
        <v>2186</v>
      </c>
      <c r="G72">
        <v>666110796</v>
      </c>
      <c r="H72" t="s">
        <v>78</v>
      </c>
      <c r="I72" t="s">
        <v>926</v>
      </c>
      <c r="J72" s="24" t="s">
        <v>272</v>
      </c>
      <c r="K72" s="17" t="s">
        <v>61</v>
      </c>
      <c r="L72" t="s">
        <v>314</v>
      </c>
      <c r="M72" s="24" t="s">
        <v>53</v>
      </c>
      <c r="N72" t="s">
        <v>314</v>
      </c>
      <c r="O72" t="s">
        <v>62</v>
      </c>
      <c r="P72" s="130">
        <v>44853</v>
      </c>
      <c r="Q72" t="s">
        <v>1218</v>
      </c>
      <c r="R72" t="s">
        <v>302</v>
      </c>
      <c r="S72" t="s">
        <v>305</v>
      </c>
      <c r="T72" s="128">
        <v>46019</v>
      </c>
      <c r="U72" s="120">
        <v>3.19</v>
      </c>
      <c r="V72" s="120">
        <v>9500.2479999999996</v>
      </c>
      <c r="W72" s="120">
        <v>32142.322</v>
      </c>
      <c r="X72" s="129">
        <v>4.6481000000000001E-2</v>
      </c>
      <c r="Y72" s="126">
        <v>1.9879999999999998E-2</v>
      </c>
      <c r="Z72" s="126">
        <v>2.65E-3</v>
      </c>
    </row>
    <row r="73" spans="1:26" x14ac:dyDescent="0.25">
      <c r="A73" t="s">
        <v>1213</v>
      </c>
      <c r="B73" t="s">
        <v>1213</v>
      </c>
      <c r="C73" s="24" t="s">
        <v>2187</v>
      </c>
      <c r="D73" s="24">
        <v>103012</v>
      </c>
      <c r="E73" s="24" t="s">
        <v>767</v>
      </c>
      <c r="F73" t="s">
        <v>2188</v>
      </c>
      <c r="G73">
        <v>62016720</v>
      </c>
      <c r="H73" t="s">
        <v>78</v>
      </c>
      <c r="I73" t="s">
        <v>749</v>
      </c>
      <c r="J73" s="24" t="s">
        <v>386</v>
      </c>
      <c r="K73" s="17" t="s">
        <v>61</v>
      </c>
      <c r="L73" t="s">
        <v>109</v>
      </c>
      <c r="M73" s="24" t="s">
        <v>314</v>
      </c>
      <c r="N73" t="s">
        <v>314</v>
      </c>
      <c r="O73" t="s">
        <v>62</v>
      </c>
      <c r="P73" s="130">
        <v>43872</v>
      </c>
      <c r="Q73" t="s">
        <v>1218</v>
      </c>
      <c r="R73" t="s">
        <v>302</v>
      </c>
      <c r="S73" t="s">
        <v>305</v>
      </c>
      <c r="T73" s="128">
        <v>46021</v>
      </c>
      <c r="U73" s="120">
        <v>3.19</v>
      </c>
      <c r="V73" s="120">
        <v>5000</v>
      </c>
      <c r="W73" s="120">
        <v>30300.562000000002</v>
      </c>
      <c r="X73" s="129">
        <v>2.5000000000000001E-2</v>
      </c>
      <c r="Y73" s="126">
        <v>1.8749999999999999E-2</v>
      </c>
      <c r="Z73" s="126">
        <v>2.5000000000000001E-3</v>
      </c>
    </row>
    <row r="74" spans="1:26" x14ac:dyDescent="0.25">
      <c r="A74" t="s">
        <v>1213</v>
      </c>
      <c r="B74" t="s">
        <v>1213</v>
      </c>
      <c r="C74" s="24" t="s">
        <v>2189</v>
      </c>
      <c r="D74" s="24">
        <v>62000073</v>
      </c>
      <c r="E74" s="24" t="s">
        <v>767</v>
      </c>
      <c r="F74" t="s">
        <v>2190</v>
      </c>
      <c r="G74">
        <v>62000073</v>
      </c>
      <c r="H74" t="s">
        <v>78</v>
      </c>
      <c r="I74" t="s">
        <v>241</v>
      </c>
      <c r="J74" s="24" t="s">
        <v>386</v>
      </c>
      <c r="K74" s="17" t="s">
        <v>61</v>
      </c>
      <c r="L74" t="s">
        <v>314</v>
      </c>
      <c r="M74" s="24" t="s">
        <v>53</v>
      </c>
      <c r="N74" t="s">
        <v>314</v>
      </c>
      <c r="O74" t="s">
        <v>62</v>
      </c>
      <c r="P74" s="130">
        <v>42758</v>
      </c>
      <c r="Q74" t="s">
        <v>1218</v>
      </c>
      <c r="R74" t="s">
        <v>302</v>
      </c>
      <c r="S74" t="s">
        <v>305</v>
      </c>
      <c r="T74" s="128">
        <v>46019</v>
      </c>
      <c r="U74" s="120">
        <v>3.19</v>
      </c>
      <c r="V74" s="120">
        <v>12145.353999999999</v>
      </c>
      <c r="W74" s="120">
        <v>29365.578000000001</v>
      </c>
      <c r="X74" s="129">
        <v>9.8400000000000001E-2</v>
      </c>
      <c r="Y74" s="126">
        <v>1.8169999999999999E-2</v>
      </c>
      <c r="Z74" s="126">
        <v>2.4199999999999998E-3</v>
      </c>
    </row>
    <row r="75" spans="1:26" x14ac:dyDescent="0.25">
      <c r="A75" t="s">
        <v>1213</v>
      </c>
      <c r="B75" t="s">
        <v>1213</v>
      </c>
      <c r="C75" s="24" t="s">
        <v>2191</v>
      </c>
      <c r="D75" s="24" t="s">
        <v>2192</v>
      </c>
      <c r="E75" s="24" t="s">
        <v>767</v>
      </c>
      <c r="F75" t="s">
        <v>2193</v>
      </c>
      <c r="G75">
        <v>666108790</v>
      </c>
      <c r="H75" t="s">
        <v>78</v>
      </c>
      <c r="I75" t="s">
        <v>749</v>
      </c>
      <c r="J75" s="24" t="s">
        <v>386</v>
      </c>
      <c r="K75" s="17" t="s">
        <v>61</v>
      </c>
      <c r="L75" t="s">
        <v>109</v>
      </c>
      <c r="M75" s="24" t="s">
        <v>53</v>
      </c>
      <c r="N75" t="s">
        <v>53</v>
      </c>
      <c r="O75" t="s">
        <v>62</v>
      </c>
      <c r="P75" s="130">
        <v>44322</v>
      </c>
      <c r="Q75" t="s">
        <v>1218</v>
      </c>
      <c r="R75" t="s">
        <v>302</v>
      </c>
      <c r="S75" t="s">
        <v>305</v>
      </c>
      <c r="T75" s="128">
        <v>45986</v>
      </c>
      <c r="U75" s="120">
        <v>3.19</v>
      </c>
      <c r="V75" s="120">
        <v>1875</v>
      </c>
      <c r="W75" s="120">
        <v>27991.859</v>
      </c>
      <c r="X75" s="129">
        <v>1.21E-2</v>
      </c>
      <c r="Y75" s="126">
        <v>1.7319999999999999E-2</v>
      </c>
      <c r="Z75" s="126">
        <v>2.31E-3</v>
      </c>
    </row>
    <row r="76" spans="1:26" x14ac:dyDescent="0.25">
      <c r="A76" t="s">
        <v>1213</v>
      </c>
      <c r="B76" t="s">
        <v>1213</v>
      </c>
      <c r="C76" s="24" t="s">
        <v>2194</v>
      </c>
      <c r="D76" s="24" t="s">
        <v>2195</v>
      </c>
      <c r="E76" s="24" t="s">
        <v>767</v>
      </c>
      <c r="F76" t="s">
        <v>2196</v>
      </c>
      <c r="G76">
        <v>62008008</v>
      </c>
      <c r="H76" t="s">
        <v>78</v>
      </c>
      <c r="I76" t="s">
        <v>241</v>
      </c>
      <c r="J76" s="24" t="s">
        <v>386</v>
      </c>
      <c r="K76" s="17" t="s">
        <v>61</v>
      </c>
      <c r="L76" t="s">
        <v>314</v>
      </c>
      <c r="M76" s="24" t="s">
        <v>314</v>
      </c>
      <c r="N76" t="s">
        <v>314</v>
      </c>
      <c r="O76" t="s">
        <v>62</v>
      </c>
      <c r="P76" s="130">
        <v>43290</v>
      </c>
      <c r="Q76" t="s">
        <v>1218</v>
      </c>
      <c r="R76" t="s">
        <v>302</v>
      </c>
      <c r="S76" t="s">
        <v>305</v>
      </c>
      <c r="T76" s="128">
        <v>46021</v>
      </c>
      <c r="U76" s="120">
        <v>3.19</v>
      </c>
      <c r="V76" s="120">
        <v>8279.3819999999996</v>
      </c>
      <c r="W76" s="120">
        <v>27896.041000000001</v>
      </c>
      <c r="X76" s="129">
        <v>1.0630000000000001E-2</v>
      </c>
      <c r="Y76" s="126">
        <v>1.7260000000000001E-2</v>
      </c>
      <c r="Z76" s="126">
        <v>2.3E-3</v>
      </c>
    </row>
    <row r="77" spans="1:26" x14ac:dyDescent="0.25">
      <c r="A77" t="s">
        <v>1213</v>
      </c>
      <c r="B77" t="s">
        <v>1213</v>
      </c>
      <c r="C77" s="24" t="s">
        <v>2182</v>
      </c>
      <c r="D77" s="24">
        <v>510607328</v>
      </c>
      <c r="E77" s="24" t="s">
        <v>429</v>
      </c>
      <c r="F77" t="s">
        <v>2197</v>
      </c>
      <c r="G77">
        <v>666110523</v>
      </c>
      <c r="H77" t="s">
        <v>78</v>
      </c>
      <c r="I77" t="s">
        <v>926</v>
      </c>
      <c r="J77" s="24" t="s">
        <v>277</v>
      </c>
      <c r="K77" s="17" t="s">
        <v>61</v>
      </c>
      <c r="L77" t="s">
        <v>53</v>
      </c>
      <c r="M77" s="24" t="s">
        <v>53</v>
      </c>
      <c r="N77" t="s">
        <v>314</v>
      </c>
      <c r="O77" t="s">
        <v>62</v>
      </c>
      <c r="P77" s="130">
        <v>44753</v>
      </c>
      <c r="Q77" t="s">
        <v>1218</v>
      </c>
      <c r="R77" t="s">
        <v>302</v>
      </c>
      <c r="S77" t="s">
        <v>305</v>
      </c>
      <c r="T77" s="128">
        <v>46019</v>
      </c>
      <c r="U77" s="120">
        <v>3.19</v>
      </c>
      <c r="V77" s="120">
        <v>9850</v>
      </c>
      <c r="W77" s="120">
        <v>25471.43</v>
      </c>
      <c r="X77" s="129">
        <v>1.9446700000000001E-2</v>
      </c>
      <c r="Y77" s="126">
        <v>1.576E-2</v>
      </c>
      <c r="Z77" s="126">
        <v>2.0999999999999999E-3</v>
      </c>
    </row>
    <row r="78" spans="1:26" x14ac:dyDescent="0.25">
      <c r="A78" t="s">
        <v>1213</v>
      </c>
      <c r="B78" t="s">
        <v>1213</v>
      </c>
      <c r="C78" s="24" t="s">
        <v>2191</v>
      </c>
      <c r="D78" s="24">
        <v>500457403</v>
      </c>
      <c r="E78" s="24" t="s">
        <v>432</v>
      </c>
      <c r="F78" t="s">
        <v>2198</v>
      </c>
      <c r="G78">
        <v>62008024</v>
      </c>
      <c r="H78" t="s">
        <v>78</v>
      </c>
      <c r="I78" t="s">
        <v>749</v>
      </c>
      <c r="J78" s="24" t="s">
        <v>394</v>
      </c>
      <c r="K78" s="17" t="s">
        <v>61</v>
      </c>
      <c r="L78" t="s">
        <v>109</v>
      </c>
      <c r="M78" s="24" t="s">
        <v>53</v>
      </c>
      <c r="N78" t="s">
        <v>53</v>
      </c>
      <c r="O78" t="s">
        <v>62</v>
      </c>
      <c r="P78" s="130">
        <v>43291</v>
      </c>
      <c r="Q78" t="s">
        <v>1218</v>
      </c>
      <c r="R78" t="s">
        <v>302</v>
      </c>
      <c r="S78" t="s">
        <v>305</v>
      </c>
      <c r="T78" s="128">
        <v>46019</v>
      </c>
      <c r="U78" s="120">
        <v>3.19</v>
      </c>
      <c r="V78" s="120">
        <v>2190</v>
      </c>
      <c r="W78" s="120">
        <v>24133.932000000001</v>
      </c>
      <c r="X78" s="129">
        <v>2.86E-2</v>
      </c>
      <c r="Y78" s="126">
        <v>1.4930000000000001E-2</v>
      </c>
      <c r="Z78" s="126">
        <v>1.99E-3</v>
      </c>
    </row>
    <row r="79" spans="1:26" x14ac:dyDescent="0.25">
      <c r="A79" t="s">
        <v>1213</v>
      </c>
      <c r="B79" t="s">
        <v>1213</v>
      </c>
      <c r="C79" s="24" t="s">
        <v>2182</v>
      </c>
      <c r="D79" s="24">
        <v>513846808</v>
      </c>
      <c r="E79" s="24" t="s">
        <v>429</v>
      </c>
      <c r="F79" t="s">
        <v>2199</v>
      </c>
      <c r="G79">
        <v>62007869</v>
      </c>
      <c r="H79" t="s">
        <v>78</v>
      </c>
      <c r="I79" t="s">
        <v>241</v>
      </c>
      <c r="J79" s="24" t="s">
        <v>386</v>
      </c>
      <c r="K79" s="17" t="s">
        <v>61</v>
      </c>
      <c r="L79" t="s">
        <v>53</v>
      </c>
      <c r="M79" s="24" t="s">
        <v>53</v>
      </c>
      <c r="N79" t="s">
        <v>314</v>
      </c>
      <c r="O79" t="s">
        <v>62</v>
      </c>
      <c r="P79" s="130">
        <v>43325</v>
      </c>
      <c r="Q79" t="s">
        <v>1218</v>
      </c>
      <c r="R79" t="s">
        <v>302</v>
      </c>
      <c r="S79" t="s">
        <v>305</v>
      </c>
      <c r="T79" s="128">
        <v>46021</v>
      </c>
      <c r="U79" s="120">
        <v>3.19</v>
      </c>
      <c r="V79" s="120">
        <v>14000</v>
      </c>
      <c r="W79" s="120">
        <v>19266.949000000001</v>
      </c>
      <c r="X79" s="129">
        <v>3.031E-2</v>
      </c>
      <c r="Y79" s="126">
        <v>1.192E-2</v>
      </c>
      <c r="Z79" s="126">
        <v>1.5900000000000001E-3</v>
      </c>
    </row>
    <row r="80" spans="1:26" x14ac:dyDescent="0.25">
      <c r="A80" t="s">
        <v>1213</v>
      </c>
      <c r="B80" t="s">
        <v>1213</v>
      </c>
      <c r="C80" s="24" t="s">
        <v>2166</v>
      </c>
      <c r="D80" s="24" t="s">
        <v>2200</v>
      </c>
      <c r="E80" s="24" t="s">
        <v>767</v>
      </c>
      <c r="F80" t="s">
        <v>2201</v>
      </c>
      <c r="G80">
        <v>604157677</v>
      </c>
      <c r="H80" t="s">
        <v>78</v>
      </c>
      <c r="I80" t="s">
        <v>926</v>
      </c>
      <c r="J80" s="24" t="s">
        <v>389</v>
      </c>
      <c r="K80" s="17" t="s">
        <v>61</v>
      </c>
      <c r="L80" t="s">
        <v>109</v>
      </c>
      <c r="M80" s="24" t="s">
        <v>314</v>
      </c>
      <c r="N80" t="s">
        <v>314</v>
      </c>
      <c r="O80" t="s">
        <v>62</v>
      </c>
      <c r="P80" s="130">
        <v>42800</v>
      </c>
      <c r="Q80" t="s">
        <v>1218</v>
      </c>
      <c r="R80" t="s">
        <v>302</v>
      </c>
      <c r="S80" t="s">
        <v>305</v>
      </c>
      <c r="T80" s="128">
        <v>46021</v>
      </c>
      <c r="U80" s="120">
        <v>3.19</v>
      </c>
      <c r="V80" s="120">
        <v>7262.58115</v>
      </c>
      <c r="W80" s="120">
        <v>18226.805</v>
      </c>
      <c r="X80" s="129">
        <v>5.2749999999999998E-2</v>
      </c>
      <c r="Y80" s="126">
        <v>1.128E-2</v>
      </c>
      <c r="Z80" s="126">
        <v>1.5E-3</v>
      </c>
    </row>
    <row r="81" spans="1:26" x14ac:dyDescent="0.25">
      <c r="A81" t="s">
        <v>1213</v>
      </c>
      <c r="B81" t="s">
        <v>1213</v>
      </c>
      <c r="C81" s="24" t="s">
        <v>2202</v>
      </c>
      <c r="D81" s="24" t="s">
        <v>2203</v>
      </c>
      <c r="E81" s="24" t="s">
        <v>429</v>
      </c>
      <c r="F81" t="s">
        <v>2204</v>
      </c>
      <c r="G81">
        <v>36764</v>
      </c>
      <c r="H81" t="s">
        <v>78</v>
      </c>
      <c r="I81" t="s">
        <v>926</v>
      </c>
      <c r="J81" s="24" t="s">
        <v>386</v>
      </c>
      <c r="K81" s="17" t="s">
        <v>61</v>
      </c>
      <c r="L81" t="s">
        <v>53</v>
      </c>
      <c r="M81" s="24" t="s">
        <v>53</v>
      </c>
      <c r="N81" t="s">
        <v>53</v>
      </c>
      <c r="O81" t="s">
        <v>62</v>
      </c>
      <c r="P81" s="130">
        <v>42187</v>
      </c>
      <c r="Q81" t="s">
        <v>1217</v>
      </c>
      <c r="R81" t="s">
        <v>302</v>
      </c>
      <c r="S81" t="s">
        <v>305</v>
      </c>
      <c r="T81" s="128">
        <v>46021</v>
      </c>
      <c r="U81" s="120">
        <v>1</v>
      </c>
      <c r="V81" s="120">
        <v>31333.038</v>
      </c>
      <c r="W81" s="120">
        <v>17927.041000000001</v>
      </c>
      <c r="X81" s="129">
        <v>2.7890000000000002E-2</v>
      </c>
      <c r="Y81" s="126">
        <v>1.1089999999999999E-2</v>
      </c>
      <c r="Z81" s="126">
        <v>1.48E-3</v>
      </c>
    </row>
    <row r="82" spans="1:26" x14ac:dyDescent="0.25">
      <c r="A82" t="s">
        <v>1213</v>
      </c>
      <c r="B82" t="s">
        <v>1213</v>
      </c>
      <c r="C82" s="24" t="s">
        <v>2205</v>
      </c>
      <c r="D82" s="24" t="s">
        <v>2206</v>
      </c>
      <c r="E82" s="24" t="s">
        <v>767</v>
      </c>
      <c r="F82" t="s">
        <v>2207</v>
      </c>
      <c r="G82">
        <v>666108824</v>
      </c>
      <c r="H82" t="s">
        <v>78</v>
      </c>
      <c r="I82" t="s">
        <v>749</v>
      </c>
      <c r="J82" s="24" t="s">
        <v>277</v>
      </c>
      <c r="K82" s="17" t="s">
        <v>61</v>
      </c>
      <c r="L82" t="s">
        <v>109</v>
      </c>
      <c r="M82" s="24" t="s">
        <v>53</v>
      </c>
      <c r="N82" t="s">
        <v>53</v>
      </c>
      <c r="O82" t="s">
        <v>62</v>
      </c>
      <c r="P82" s="130">
        <v>44341</v>
      </c>
      <c r="Q82" t="s">
        <v>1218</v>
      </c>
      <c r="R82" t="s">
        <v>302</v>
      </c>
      <c r="S82" t="s">
        <v>305</v>
      </c>
      <c r="T82" s="128">
        <v>46019</v>
      </c>
      <c r="U82" s="120">
        <v>3.19</v>
      </c>
      <c r="V82" s="120">
        <v>4775</v>
      </c>
      <c r="W82" s="120">
        <v>16566.123</v>
      </c>
      <c r="X82" s="129">
        <v>1.2699999999999999E-2</v>
      </c>
      <c r="Y82" s="126">
        <v>1.025E-2</v>
      </c>
      <c r="Z82" s="126">
        <v>1.3699999999999999E-3</v>
      </c>
    </row>
    <row r="83" spans="1:26" x14ac:dyDescent="0.25">
      <c r="A83" t="s">
        <v>1213</v>
      </c>
      <c r="B83" t="s">
        <v>1213</v>
      </c>
      <c r="C83" s="24" t="s">
        <v>2208</v>
      </c>
      <c r="D83" s="24" t="s">
        <v>2209</v>
      </c>
      <c r="E83" s="24" t="s">
        <v>430</v>
      </c>
      <c r="F83" t="s">
        <v>2210</v>
      </c>
      <c r="G83">
        <v>666111844</v>
      </c>
      <c r="H83" t="s">
        <v>78</v>
      </c>
      <c r="I83" t="s">
        <v>926</v>
      </c>
      <c r="J83" s="24" t="s">
        <v>389</v>
      </c>
      <c r="K83" s="17" t="s">
        <v>61</v>
      </c>
      <c r="L83" t="s">
        <v>315</v>
      </c>
      <c r="M83" s="24" t="s">
        <v>315</v>
      </c>
      <c r="N83" t="s">
        <v>314</v>
      </c>
      <c r="O83" t="s">
        <v>62</v>
      </c>
      <c r="P83" s="130">
        <v>45236</v>
      </c>
      <c r="Q83" t="s">
        <v>1218</v>
      </c>
      <c r="R83" t="s">
        <v>302</v>
      </c>
      <c r="S83" t="s">
        <v>305</v>
      </c>
      <c r="T83" s="128">
        <v>46021</v>
      </c>
      <c r="U83" s="120">
        <v>3.19</v>
      </c>
      <c r="V83" s="120">
        <v>4715.9269999999997</v>
      </c>
      <c r="W83" s="120">
        <v>16532.526999999998</v>
      </c>
      <c r="X83" s="129">
        <v>2E-3</v>
      </c>
      <c r="Y83" s="126">
        <v>1.023E-2</v>
      </c>
      <c r="Z83" s="126">
        <v>1.3600000000000001E-3</v>
      </c>
    </row>
    <row r="84" spans="1:26" x14ac:dyDescent="0.25">
      <c r="A84" t="s">
        <v>1213</v>
      </c>
      <c r="B84" t="s">
        <v>1213</v>
      </c>
      <c r="C84" s="24" t="s">
        <v>2211</v>
      </c>
      <c r="D84" s="24">
        <v>500446794</v>
      </c>
      <c r="E84" s="24" t="s">
        <v>432</v>
      </c>
      <c r="F84" t="s">
        <v>2212</v>
      </c>
      <c r="G84">
        <v>60397874</v>
      </c>
      <c r="H84" t="s">
        <v>78</v>
      </c>
      <c r="I84" t="s">
        <v>926</v>
      </c>
      <c r="J84" s="24" t="s">
        <v>389</v>
      </c>
      <c r="K84" s="17" t="s">
        <v>61</v>
      </c>
      <c r="L84" t="s">
        <v>1122</v>
      </c>
      <c r="M84" s="24" t="s">
        <v>314</v>
      </c>
      <c r="N84" t="s">
        <v>53</v>
      </c>
      <c r="O84" t="s">
        <v>62</v>
      </c>
      <c r="P84" s="130">
        <v>42355</v>
      </c>
      <c r="Q84" t="s">
        <v>1218</v>
      </c>
      <c r="R84" t="s">
        <v>302</v>
      </c>
      <c r="S84" t="s">
        <v>305</v>
      </c>
      <c r="T84" s="128">
        <v>46019</v>
      </c>
      <c r="U84" s="120">
        <v>3.19</v>
      </c>
      <c r="V84" s="120">
        <v>5217.3873899999999</v>
      </c>
      <c r="W84" s="120">
        <v>16378.285</v>
      </c>
      <c r="X84" s="129">
        <v>1.4200000000000001E-2</v>
      </c>
      <c r="Y84" s="126">
        <v>1.013E-2</v>
      </c>
      <c r="Z84" s="126">
        <v>1.3500000000000001E-3</v>
      </c>
    </row>
    <row r="85" spans="1:26" x14ac:dyDescent="0.25">
      <c r="A85" t="s">
        <v>1213</v>
      </c>
      <c r="B85" t="s">
        <v>1213</v>
      </c>
      <c r="C85" s="24" t="s">
        <v>2156</v>
      </c>
      <c r="D85" s="24" t="s">
        <v>2157</v>
      </c>
      <c r="E85" s="24" t="s">
        <v>430</v>
      </c>
      <c r="F85" t="s">
        <v>2213</v>
      </c>
      <c r="G85">
        <v>666111232</v>
      </c>
      <c r="H85" t="s">
        <v>78</v>
      </c>
      <c r="I85" t="s">
        <v>926</v>
      </c>
      <c r="J85" s="24" t="s">
        <v>388</v>
      </c>
      <c r="K85" s="17" t="s">
        <v>61</v>
      </c>
      <c r="L85" t="s">
        <v>109</v>
      </c>
      <c r="M85" s="24" t="s">
        <v>314</v>
      </c>
      <c r="N85" t="s">
        <v>314</v>
      </c>
      <c r="O85" t="s">
        <v>62</v>
      </c>
      <c r="P85" s="130">
        <v>45006</v>
      </c>
      <c r="Q85" t="s">
        <v>1218</v>
      </c>
      <c r="R85" t="s">
        <v>302</v>
      </c>
      <c r="S85" t="s">
        <v>305</v>
      </c>
      <c r="T85" s="128">
        <v>45971</v>
      </c>
      <c r="U85" s="120">
        <v>3.19</v>
      </c>
      <c r="V85" s="120">
        <v>4956.5839999999998</v>
      </c>
      <c r="W85" s="120">
        <v>16329.804</v>
      </c>
      <c r="X85" s="129">
        <v>1.0840000000000001E-2</v>
      </c>
      <c r="Y85" s="126">
        <v>1.01E-2</v>
      </c>
      <c r="Z85" s="126">
        <v>1.3500000000000001E-3</v>
      </c>
    </row>
    <row r="86" spans="1:26" x14ac:dyDescent="0.25">
      <c r="A86" t="s">
        <v>1213</v>
      </c>
      <c r="B86" t="s">
        <v>1213</v>
      </c>
      <c r="C86" s="24" t="s">
        <v>2061</v>
      </c>
      <c r="D86" s="24">
        <v>500451760</v>
      </c>
      <c r="E86" s="24" t="s">
        <v>432</v>
      </c>
      <c r="F86" t="s">
        <v>2214</v>
      </c>
      <c r="G86">
        <v>60401700</v>
      </c>
      <c r="H86" t="s">
        <v>78</v>
      </c>
      <c r="I86" t="s">
        <v>926</v>
      </c>
      <c r="J86" s="24" t="s">
        <v>275</v>
      </c>
      <c r="K86" s="17" t="s">
        <v>61</v>
      </c>
      <c r="L86" t="s">
        <v>109</v>
      </c>
      <c r="M86" s="24" t="s">
        <v>53</v>
      </c>
      <c r="N86" t="s">
        <v>53</v>
      </c>
      <c r="O86" t="s">
        <v>62</v>
      </c>
      <c r="P86" s="130">
        <v>42425</v>
      </c>
      <c r="Q86" t="s">
        <v>1218</v>
      </c>
      <c r="R86" t="s">
        <v>302</v>
      </c>
      <c r="S86" t="s">
        <v>305</v>
      </c>
      <c r="T86" s="128">
        <v>46021</v>
      </c>
      <c r="U86" s="120">
        <v>3.19</v>
      </c>
      <c r="V86" s="120">
        <v>2500</v>
      </c>
      <c r="W86" s="120">
        <v>11765.367</v>
      </c>
      <c r="X86" s="129">
        <v>7.1099999999999997E-2</v>
      </c>
      <c r="Y86" s="126">
        <v>7.28E-3</v>
      </c>
      <c r="Z86" s="126">
        <v>9.7000000000000005E-4</v>
      </c>
    </row>
    <row r="87" spans="1:26" x14ac:dyDescent="0.25">
      <c r="A87" t="s">
        <v>1213</v>
      </c>
      <c r="B87" t="s">
        <v>1213</v>
      </c>
      <c r="C87" s="24" t="s">
        <v>2215</v>
      </c>
      <c r="D87" s="24">
        <v>500454707</v>
      </c>
      <c r="E87" s="24" t="s">
        <v>432</v>
      </c>
      <c r="F87" t="s">
        <v>2216</v>
      </c>
      <c r="G87">
        <v>62004783</v>
      </c>
      <c r="H87" t="s">
        <v>78</v>
      </c>
      <c r="I87" t="s">
        <v>749</v>
      </c>
      <c r="J87" s="24" t="s">
        <v>389</v>
      </c>
      <c r="K87" s="17" t="s">
        <v>61</v>
      </c>
      <c r="L87" t="s">
        <v>109</v>
      </c>
      <c r="M87" s="24" t="s">
        <v>53</v>
      </c>
      <c r="N87" t="s">
        <v>53</v>
      </c>
      <c r="O87" t="s">
        <v>62</v>
      </c>
      <c r="P87" s="130">
        <v>43102</v>
      </c>
      <c r="Q87" t="s">
        <v>1218</v>
      </c>
      <c r="R87" t="s">
        <v>302</v>
      </c>
      <c r="S87" t="s">
        <v>305</v>
      </c>
      <c r="T87" s="128">
        <v>45971</v>
      </c>
      <c r="U87" s="120">
        <v>3.19</v>
      </c>
      <c r="V87" s="120">
        <v>4950</v>
      </c>
      <c r="W87" s="120">
        <v>10052.906000000001</v>
      </c>
      <c r="X87" s="129">
        <v>0.10150000000000001</v>
      </c>
      <c r="Y87" s="126">
        <v>6.2199999999999998E-3</v>
      </c>
      <c r="Z87" s="126">
        <v>8.3000000000000001E-4</v>
      </c>
    </row>
    <row r="88" spans="1:26" x14ac:dyDescent="0.25">
      <c r="A88" t="s">
        <v>1213</v>
      </c>
      <c r="B88" t="s">
        <v>1213</v>
      </c>
      <c r="C88" s="24" t="s">
        <v>2217</v>
      </c>
      <c r="D88" s="24">
        <v>540303864</v>
      </c>
      <c r="E88" s="24" t="s">
        <v>429</v>
      </c>
      <c r="F88" t="s">
        <v>2218</v>
      </c>
      <c r="G88">
        <v>666109871</v>
      </c>
      <c r="H88" t="s">
        <v>78</v>
      </c>
      <c r="I88" t="s">
        <v>926</v>
      </c>
      <c r="J88" s="24" t="s">
        <v>386</v>
      </c>
      <c r="K88" s="17" t="s">
        <v>61</v>
      </c>
      <c r="L88" t="s">
        <v>53</v>
      </c>
      <c r="M88" s="24" t="s">
        <v>53</v>
      </c>
      <c r="N88" t="s">
        <v>314</v>
      </c>
      <c r="O88" t="s">
        <v>62</v>
      </c>
      <c r="P88" s="130">
        <v>44581</v>
      </c>
      <c r="Q88" t="s">
        <v>1218</v>
      </c>
      <c r="R88" t="s">
        <v>302</v>
      </c>
      <c r="S88" t="s">
        <v>305</v>
      </c>
      <c r="T88" s="128">
        <v>46021</v>
      </c>
      <c r="U88" s="120">
        <v>3.19</v>
      </c>
      <c r="V88" s="120">
        <v>4142.24</v>
      </c>
      <c r="W88" s="120">
        <v>9284.3610000000008</v>
      </c>
      <c r="X88" s="129">
        <v>3.6999999999999998E-2</v>
      </c>
      <c r="Y88" s="126">
        <v>5.7400000000000003E-3</v>
      </c>
      <c r="Z88" s="126">
        <v>7.6999999999999996E-4</v>
      </c>
    </row>
    <row r="89" spans="1:26" x14ac:dyDescent="0.25">
      <c r="A89" t="s">
        <v>1213</v>
      </c>
      <c r="B89" t="s">
        <v>1213</v>
      </c>
      <c r="C89" s="24" t="s">
        <v>2154</v>
      </c>
      <c r="D89" s="24">
        <v>6751887600</v>
      </c>
      <c r="E89" s="24" t="s">
        <v>767</v>
      </c>
      <c r="F89" t="s">
        <v>2219</v>
      </c>
      <c r="G89">
        <v>62014618</v>
      </c>
      <c r="H89" t="s">
        <v>78</v>
      </c>
      <c r="I89" t="s">
        <v>926</v>
      </c>
      <c r="J89" s="24" t="s">
        <v>275</v>
      </c>
      <c r="K89" s="17" t="s">
        <v>61</v>
      </c>
      <c r="L89" t="s">
        <v>109</v>
      </c>
      <c r="M89" s="24" t="s">
        <v>314</v>
      </c>
      <c r="N89" t="s">
        <v>314</v>
      </c>
      <c r="O89" t="s">
        <v>62</v>
      </c>
      <c r="P89" s="130">
        <v>43788</v>
      </c>
      <c r="Q89" t="s">
        <v>1218</v>
      </c>
      <c r="R89" t="s">
        <v>302</v>
      </c>
      <c r="S89" t="s">
        <v>305</v>
      </c>
      <c r="T89" s="128">
        <v>46019</v>
      </c>
      <c r="U89" s="120">
        <v>3.19</v>
      </c>
      <c r="V89" s="120">
        <v>9150</v>
      </c>
      <c r="W89" s="120">
        <v>7526.7060000000001</v>
      </c>
      <c r="X89" s="129">
        <v>1.49E-2</v>
      </c>
      <c r="Y89" s="126">
        <v>4.6600000000000001E-3</v>
      </c>
      <c r="Z89" s="126">
        <v>6.2E-4</v>
      </c>
    </row>
    <row r="90" spans="1:26" x14ac:dyDescent="0.25">
      <c r="A90" t="s">
        <v>1213</v>
      </c>
      <c r="B90" t="s">
        <v>1213</v>
      </c>
      <c r="C90" s="24" t="s">
        <v>2191</v>
      </c>
      <c r="D90" s="24">
        <v>540301223</v>
      </c>
      <c r="E90" s="24" t="s">
        <v>432</v>
      </c>
      <c r="F90" t="s">
        <v>2220</v>
      </c>
      <c r="G90">
        <v>666108170</v>
      </c>
      <c r="H90" t="s">
        <v>78</v>
      </c>
      <c r="I90" t="s">
        <v>749</v>
      </c>
      <c r="J90" s="24" t="s">
        <v>389</v>
      </c>
      <c r="K90" s="17" t="s">
        <v>61</v>
      </c>
      <c r="L90" t="s">
        <v>109</v>
      </c>
      <c r="M90" s="24" t="s">
        <v>53</v>
      </c>
      <c r="N90" t="s">
        <v>53</v>
      </c>
      <c r="O90" t="s">
        <v>62</v>
      </c>
      <c r="P90" s="130">
        <v>44195</v>
      </c>
      <c r="Q90" t="s">
        <v>1218</v>
      </c>
      <c r="R90" t="s">
        <v>302</v>
      </c>
      <c r="S90" t="s">
        <v>305</v>
      </c>
      <c r="T90" s="128">
        <v>45980</v>
      </c>
      <c r="U90" s="120">
        <v>3.19</v>
      </c>
      <c r="V90" s="120">
        <v>6908.64383</v>
      </c>
      <c r="W90" s="120">
        <v>7466.5140000000001</v>
      </c>
      <c r="X90" s="129">
        <v>6.7000000000000002E-3</v>
      </c>
      <c r="Y90" s="126">
        <v>4.62E-3</v>
      </c>
      <c r="Z90" s="126">
        <v>6.2E-4</v>
      </c>
    </row>
    <row r="91" spans="1:26" x14ac:dyDescent="0.25">
      <c r="A91" t="s">
        <v>1213</v>
      </c>
      <c r="B91" t="s">
        <v>1213</v>
      </c>
      <c r="C91" s="24" t="s">
        <v>2221</v>
      </c>
      <c r="D91" s="24">
        <v>60388022</v>
      </c>
      <c r="E91" s="24" t="s">
        <v>767</v>
      </c>
      <c r="F91" t="s">
        <v>2222</v>
      </c>
      <c r="G91">
        <v>60388022</v>
      </c>
      <c r="H91" t="s">
        <v>78</v>
      </c>
      <c r="I91" t="s">
        <v>241</v>
      </c>
      <c r="J91" s="24" t="s">
        <v>389</v>
      </c>
      <c r="K91" s="17" t="s">
        <v>61</v>
      </c>
      <c r="L91" t="s">
        <v>314</v>
      </c>
      <c r="M91" s="24" t="s">
        <v>53</v>
      </c>
      <c r="N91" t="s">
        <v>314</v>
      </c>
      <c r="O91" t="s">
        <v>62</v>
      </c>
      <c r="P91" s="130">
        <v>42157</v>
      </c>
      <c r="Q91" t="s">
        <v>1218</v>
      </c>
      <c r="R91" t="s">
        <v>302</v>
      </c>
      <c r="S91" t="s">
        <v>305</v>
      </c>
      <c r="T91" s="128">
        <v>46019</v>
      </c>
      <c r="U91" s="120">
        <v>3.19</v>
      </c>
      <c r="V91" s="120">
        <v>5000</v>
      </c>
      <c r="W91" s="120">
        <v>6050.1859999999997</v>
      </c>
      <c r="X91" s="129">
        <v>4.1300000000000003E-2</v>
      </c>
      <c r="Y91" s="126">
        <v>3.7399999999999998E-3</v>
      </c>
      <c r="Z91" s="126">
        <v>5.0000000000000001E-4</v>
      </c>
    </row>
    <row r="92" spans="1:26" x14ac:dyDescent="0.25">
      <c r="A92" t="s">
        <v>1213</v>
      </c>
      <c r="B92" t="s">
        <v>1213</v>
      </c>
      <c r="C92" s="24" t="s">
        <v>2223</v>
      </c>
      <c r="D92" s="24">
        <v>513373993</v>
      </c>
      <c r="E92" s="24" t="s">
        <v>429</v>
      </c>
      <c r="F92" t="s">
        <v>2224</v>
      </c>
      <c r="G92">
        <v>666111299</v>
      </c>
      <c r="H92" t="s">
        <v>78</v>
      </c>
      <c r="I92" t="s">
        <v>926</v>
      </c>
      <c r="J92" s="24" t="s">
        <v>277</v>
      </c>
      <c r="K92" s="17" t="s">
        <v>61</v>
      </c>
      <c r="L92" t="s">
        <v>53</v>
      </c>
      <c r="M92" s="24" t="s">
        <v>314</v>
      </c>
      <c r="N92" t="s">
        <v>314</v>
      </c>
      <c r="O92" t="s">
        <v>62</v>
      </c>
      <c r="P92" s="130">
        <v>45026</v>
      </c>
      <c r="Q92" t="s">
        <v>1218</v>
      </c>
      <c r="R92" t="s">
        <v>302</v>
      </c>
      <c r="S92" t="s">
        <v>305</v>
      </c>
      <c r="T92" s="128">
        <v>46021</v>
      </c>
      <c r="U92" s="120">
        <v>3.19</v>
      </c>
      <c r="V92" s="120">
        <v>4457.7545999999993</v>
      </c>
      <c r="W92" s="120">
        <v>5212.3710000000001</v>
      </c>
      <c r="X92" s="129">
        <v>4.6219999999999997E-2</v>
      </c>
      <c r="Y92" s="126">
        <v>3.2200000000000002E-3</v>
      </c>
      <c r="Z92" s="126">
        <v>4.2999999999999999E-4</v>
      </c>
    </row>
    <row r="93" spans="1:26" x14ac:dyDescent="0.25">
      <c r="A93" t="s">
        <v>1213</v>
      </c>
      <c r="B93" t="s">
        <v>1213</v>
      </c>
      <c r="C93" s="24" t="s">
        <v>2225</v>
      </c>
      <c r="D93" s="24">
        <v>513373993</v>
      </c>
      <c r="E93" s="24" t="s">
        <v>429</v>
      </c>
      <c r="F93" t="s">
        <v>2226</v>
      </c>
      <c r="G93">
        <v>62012224</v>
      </c>
      <c r="H93" t="s">
        <v>78</v>
      </c>
      <c r="I93" t="s">
        <v>241</v>
      </c>
      <c r="J93" s="24" t="s">
        <v>391</v>
      </c>
      <c r="K93" s="17" t="s">
        <v>61</v>
      </c>
      <c r="L93" t="s">
        <v>53</v>
      </c>
      <c r="M93" s="24" t="s">
        <v>314</v>
      </c>
      <c r="N93" t="s">
        <v>314</v>
      </c>
      <c r="O93" t="s">
        <v>62</v>
      </c>
      <c r="P93" s="130">
        <v>43573</v>
      </c>
      <c r="Q93" t="s">
        <v>1218</v>
      </c>
      <c r="R93" t="s">
        <v>302</v>
      </c>
      <c r="S93" t="s">
        <v>305</v>
      </c>
      <c r="T93" s="128">
        <v>45777</v>
      </c>
      <c r="U93" s="120">
        <v>3.19</v>
      </c>
      <c r="V93" s="120">
        <v>8397.2289700000001</v>
      </c>
      <c r="W93" s="120">
        <v>997.34</v>
      </c>
      <c r="X93" s="129">
        <v>0.14893000000000001</v>
      </c>
      <c r="Y93" s="126">
        <v>6.2E-4</v>
      </c>
      <c r="Z93" s="126">
        <v>8.0000000000000007E-5</v>
      </c>
    </row>
    <row r="94" spans="1:26" x14ac:dyDescent="0.25">
      <c r="A94" t="s">
        <v>1213</v>
      </c>
      <c r="B94" t="s">
        <v>1213</v>
      </c>
      <c r="C94" s="24" t="s">
        <v>2131</v>
      </c>
      <c r="D94" s="24" t="s">
        <v>2132</v>
      </c>
      <c r="E94" s="24" t="s">
        <v>767</v>
      </c>
      <c r="F94" t="s">
        <v>2227</v>
      </c>
      <c r="G94">
        <v>666108691</v>
      </c>
      <c r="H94" t="s">
        <v>78</v>
      </c>
      <c r="I94" t="s">
        <v>241</v>
      </c>
      <c r="J94" s="24" t="s">
        <v>391</v>
      </c>
      <c r="K94" s="17" t="s">
        <v>61</v>
      </c>
      <c r="L94" t="s">
        <v>109</v>
      </c>
      <c r="M94" s="24" t="s">
        <v>109</v>
      </c>
      <c r="N94" t="s">
        <v>313</v>
      </c>
      <c r="O94" t="s">
        <v>62</v>
      </c>
      <c r="P94" s="130">
        <v>44298</v>
      </c>
      <c r="Q94" t="s">
        <v>1219</v>
      </c>
      <c r="R94" t="s">
        <v>302</v>
      </c>
      <c r="S94" t="s">
        <v>305</v>
      </c>
      <c r="T94" s="128">
        <v>46022</v>
      </c>
      <c r="U94" s="120">
        <v>3.746</v>
      </c>
      <c r="V94" s="120">
        <v>4889.6909999999998</v>
      </c>
      <c r="W94" s="120">
        <v>0</v>
      </c>
      <c r="X94" s="129">
        <v>5.7400000000000003E-3</v>
      </c>
      <c r="Y94" s="126">
        <v>0</v>
      </c>
      <c r="Z94" s="126">
        <v>0</v>
      </c>
    </row>
    <row r="95" spans="1:26" x14ac:dyDescent="0.25">
      <c r="A95" t="s">
        <v>1213</v>
      </c>
      <c r="B95" t="s">
        <v>1213</v>
      </c>
      <c r="C95" s="24" t="s">
        <v>2228</v>
      </c>
      <c r="D95" s="24" t="s">
        <v>2229</v>
      </c>
      <c r="E95" s="24" t="s">
        <v>430</v>
      </c>
      <c r="F95" s="132" t="s">
        <v>2230</v>
      </c>
      <c r="G95">
        <v>666113543</v>
      </c>
      <c r="H95" t="s">
        <v>78</v>
      </c>
      <c r="I95" t="s">
        <v>926</v>
      </c>
      <c r="J95" s="24" t="s">
        <v>391</v>
      </c>
      <c r="K95" s="17" t="s">
        <v>61</v>
      </c>
      <c r="L95" s="24" t="s">
        <v>314</v>
      </c>
      <c r="M95" s="24" t="s">
        <v>314</v>
      </c>
      <c r="N95" s="24" t="s">
        <v>314</v>
      </c>
      <c r="O95" t="s">
        <v>62</v>
      </c>
      <c r="P95" s="130">
        <v>45964</v>
      </c>
      <c r="Q95" t="s">
        <v>1218</v>
      </c>
      <c r="R95" t="s">
        <v>302</v>
      </c>
      <c r="S95" t="s">
        <v>305</v>
      </c>
      <c r="T95" s="128">
        <v>46021</v>
      </c>
      <c r="U95" s="120">
        <v>3.19</v>
      </c>
      <c r="V95" s="120">
        <v>4574.5429999999997</v>
      </c>
      <c r="W95" s="120">
        <v>14444.237999999999</v>
      </c>
      <c r="X95" s="129">
        <v>8.8000000000000005E-3</v>
      </c>
      <c r="Y95" s="126">
        <v>8.94E-3</v>
      </c>
      <c r="Z95" s="126">
        <v>1.1900000000000001E-3</v>
      </c>
    </row>
    <row r="96" spans="1:26" s="165" customFormat="1" x14ac:dyDescent="0.25">
      <c r="A96" s="165" t="s">
        <v>2347</v>
      </c>
    </row>
  </sheetData>
  <sheetProtection formatColumns="0"/>
  <customSheetViews>
    <customSheetView guid="{AE318230-F718-49FC-82EB-7CAC3DCD05F1}" showGridLines="0" hiddenRows="1" topLeftCell="P1">
      <selection activeCell="Z2" sqref="Z2"/>
      <pageMargins left="0.7" right="0.7" top="0.75" bottom="0.75" header="0.3" footer="0.3"/>
    </customSheetView>
  </customSheetViews>
  <mergeCells count="1">
    <mergeCell ref="A96:XFD96"/>
  </mergeCells>
  <dataValidations count="9">
    <dataValidation type="list" allowBlank="1" showInputMessage="1" showErrorMessage="1" sqref="J2:J95" xr:uid="{C8292703-99FD-4AEF-B493-95098FC61679}">
      <formula1>Fund_Strategy</formula1>
    </dataValidation>
    <dataValidation type="list" allowBlank="1" showInputMessage="1" showErrorMessage="1" sqref="K2:K95" xr:uid="{22FF485A-4963-4D9C-830F-E4B5FB662721}">
      <formula1>israel_abroad</formula1>
    </dataValidation>
    <dataValidation type="list" allowBlank="1" showInputMessage="1" showErrorMessage="1" sqref="O2:O20" xr:uid="{E5870E07-1124-4FD5-B603-ED48F5081435}">
      <formula1>Holding_interest</formula1>
    </dataValidation>
    <dataValidation type="list" allowBlank="1" showInputMessage="1" showErrorMessage="1" sqref="R2:R95" xr:uid="{F031F9FF-F124-4C1A-9D57-3A8A18CD5653}">
      <formula1>Valuation</formula1>
    </dataValidation>
    <dataValidation type="list" allowBlank="1" showInputMessage="1" showErrorMessage="1" sqref="S2:S20" xr:uid="{17D7803C-99C7-45EB-9D03-05BEE5C07CEE}">
      <formula1>Dependence_Independence</formula1>
    </dataValidation>
    <dataValidation type="list" allowBlank="1" showInputMessage="1" showErrorMessage="1" sqref="L2:M95 N95" xr:uid="{C0E55F95-2AA7-499B-A43E-D2F492C60D95}">
      <formula1>Country_list</formula1>
    </dataValidation>
    <dataValidation type="list" allowBlank="1" showInputMessage="1" showErrorMessage="1" sqref="E2:E95" xr:uid="{9F81376B-4E7C-40ED-9C5D-153707372E43}">
      <formula1>Issuer_Number_Fund</formula1>
    </dataValidation>
    <dataValidation type="list" allowBlank="1" showInputMessage="1" showErrorMessage="1" sqref="N2:N94" xr:uid="{48EFD338-1396-4AAB-B0C7-8179919A80F9}">
      <formula1>Country_list_funds</formula1>
    </dataValidation>
    <dataValidation type="list" allowBlank="1" showInputMessage="1" showErrorMessage="1" sqref="L97:L1048576" xr:uid="{00000000-0002-0000-1300-000006000000}">
      <formula1>Country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AC24"/>
  <sheetViews>
    <sheetView rightToLeft="1" zoomScale="90" zoomScaleNormal="90" workbookViewId="0">
      <selection sqref="A1:XFD1"/>
    </sheetView>
  </sheetViews>
  <sheetFormatPr defaultColWidth="0" defaultRowHeight="15" x14ac:dyDescent="0.25"/>
  <cols>
    <col min="1" max="1" width="19" style="2" customWidth="1"/>
    <col min="2" max="4" width="11.42578125" style="2" customWidth="1"/>
    <col min="5" max="5" width="18.28515625" style="4" customWidth="1"/>
    <col min="6" max="6" width="11.42578125" style="2" customWidth="1"/>
    <col min="7" max="7" width="13.28515625" style="2" customWidth="1"/>
    <col min="8" max="8" width="15.7109375" style="2" customWidth="1"/>
    <col min="9" max="9" width="11.42578125" style="2" customWidth="1"/>
    <col min="10" max="10" width="13" style="2" customWidth="1"/>
    <col min="11" max="11" width="13.42578125" style="4" customWidth="1"/>
    <col min="12" max="12" width="12" style="2" customWidth="1"/>
    <col min="13" max="13" width="11.42578125" style="2" customWidth="1"/>
    <col min="14" max="14" width="12.28515625" style="2" customWidth="1"/>
    <col min="15" max="15" width="15.28515625" style="2" customWidth="1"/>
    <col min="16" max="16" width="12.28515625" style="2" customWidth="1"/>
    <col min="17" max="17" width="12" style="2" customWidth="1"/>
    <col min="18" max="18" width="14.28515625" style="2" customWidth="1"/>
    <col min="19" max="19" width="14.42578125" style="2" customWidth="1"/>
    <col min="20" max="20" width="16.42578125" style="2" customWidth="1"/>
    <col min="21" max="22" width="11.42578125" style="2" customWidth="1"/>
    <col min="23" max="23" width="13" style="2" customWidth="1"/>
    <col min="24" max="24" width="9.7109375" style="2" customWidth="1"/>
    <col min="25" max="25" width="11.42578125" style="2" customWidth="1"/>
    <col min="26" max="27" width="11.28515625" style="2" customWidth="1"/>
    <col min="28" max="28" width="13" style="2" customWidth="1"/>
    <col min="29" max="29" width="11.42578125" style="2" hidden="1" customWidth="1"/>
    <col min="30" max="16384" width="9" style="2" hidden="1"/>
  </cols>
  <sheetData>
    <row r="1" spans="1:28" ht="51" customHeight="1" x14ac:dyDescent="0.25">
      <c r="A1" s="141" t="s">
        <v>651</v>
      </c>
      <c r="B1" s="141" t="s">
        <v>0</v>
      </c>
      <c r="C1" s="141" t="s">
        <v>724</v>
      </c>
      <c r="D1" s="141" t="s">
        <v>2</v>
      </c>
      <c r="E1" s="141" t="s">
        <v>740</v>
      </c>
      <c r="F1" s="141" t="s">
        <v>1144</v>
      </c>
      <c r="G1" s="141" t="s">
        <v>29</v>
      </c>
      <c r="H1" s="141" t="s">
        <v>28</v>
      </c>
      <c r="I1" s="141" t="s">
        <v>604</v>
      </c>
      <c r="J1" s="141" t="s">
        <v>605</v>
      </c>
      <c r="K1" s="141" t="s">
        <v>609</v>
      </c>
      <c r="L1" s="141" t="s">
        <v>738</v>
      </c>
      <c r="M1" s="141" t="s">
        <v>9</v>
      </c>
      <c r="N1" s="141" t="s">
        <v>666</v>
      </c>
      <c r="O1" s="141" t="s">
        <v>606</v>
      </c>
      <c r="P1" s="141" t="s">
        <v>12</v>
      </c>
      <c r="Q1" s="141" t="s">
        <v>396</v>
      </c>
      <c r="R1" s="141" t="s">
        <v>917</v>
      </c>
      <c r="S1" s="141" t="s">
        <v>372</v>
      </c>
      <c r="T1" s="141" t="s">
        <v>16</v>
      </c>
      <c r="U1" s="141" t="s">
        <v>23</v>
      </c>
      <c r="V1" s="141" t="s">
        <v>613</v>
      </c>
      <c r="W1" s="141" t="s">
        <v>773</v>
      </c>
      <c r="X1" s="141" t="s">
        <v>15</v>
      </c>
      <c r="Y1" s="141" t="s">
        <v>11</v>
      </c>
      <c r="Z1" s="141" t="s">
        <v>1152</v>
      </c>
      <c r="AA1" s="141" t="s">
        <v>19</v>
      </c>
      <c r="AB1" s="141" t="s">
        <v>30</v>
      </c>
    </row>
    <row r="2" spans="1:28" x14ac:dyDescent="0.25">
      <c r="A2" s="19"/>
      <c r="B2" s="19"/>
      <c r="C2" s="19"/>
      <c r="D2" s="19"/>
      <c r="E2" s="17"/>
      <c r="F2" s="19"/>
      <c r="G2" s="19"/>
      <c r="H2" s="19"/>
      <c r="I2" s="17"/>
      <c r="J2" s="17"/>
      <c r="K2" s="19"/>
      <c r="L2" s="19"/>
      <c r="M2" s="19"/>
      <c r="N2" s="19"/>
      <c r="O2" s="19"/>
      <c r="P2" s="19"/>
      <c r="Q2" s="17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</row>
    <row r="3" spans="1:28" s="167" customFormat="1" x14ac:dyDescent="0.25">
      <c r="A3" s="167" t="s">
        <v>2348</v>
      </c>
    </row>
    <row r="4" spans="1:28" x14ac:dyDescent="0.25">
      <c r="A4" s="19"/>
      <c r="B4" s="19"/>
      <c r="C4" s="19"/>
      <c r="D4" s="19"/>
      <c r="E4" s="17"/>
      <c r="F4" s="19"/>
      <c r="G4" s="19"/>
      <c r="H4" s="19"/>
      <c r="I4" s="17"/>
      <c r="J4" s="17"/>
      <c r="K4" s="19"/>
      <c r="L4" s="19"/>
      <c r="M4" s="19"/>
      <c r="N4" s="19"/>
      <c r="O4" s="19"/>
      <c r="P4" s="19"/>
      <c r="Q4" s="17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</row>
    <row r="5" spans="1:28" x14ac:dyDescent="0.25">
      <c r="A5" s="19"/>
      <c r="B5" s="19"/>
      <c r="C5" s="19"/>
      <c r="D5" s="19"/>
      <c r="E5" s="17"/>
      <c r="F5" s="19"/>
      <c r="G5" s="19"/>
      <c r="H5" s="19"/>
      <c r="I5" s="17"/>
      <c r="J5" s="17"/>
      <c r="K5" s="19"/>
      <c r="L5" s="19"/>
      <c r="M5" s="19"/>
      <c r="N5" s="19"/>
      <c r="O5" s="19"/>
      <c r="P5" s="19"/>
      <c r="Q5" s="17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</row>
    <row r="6" spans="1:28" x14ac:dyDescent="0.25">
      <c r="A6" s="19"/>
      <c r="B6" s="19"/>
      <c r="C6" s="19"/>
      <c r="D6" s="19"/>
      <c r="E6" s="17"/>
      <c r="F6" s="19"/>
      <c r="G6" s="19"/>
      <c r="H6" s="19"/>
      <c r="I6" s="17"/>
      <c r="J6" s="17"/>
      <c r="K6" s="19"/>
      <c r="L6" s="19"/>
      <c r="M6" s="19"/>
      <c r="N6" s="19"/>
      <c r="O6" s="19"/>
      <c r="P6" s="19"/>
      <c r="Q6" s="17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</row>
    <row r="7" spans="1:28" x14ac:dyDescent="0.25">
      <c r="A7" s="19"/>
      <c r="B7" s="19"/>
      <c r="C7" s="19"/>
      <c r="D7" s="19"/>
      <c r="E7" s="17"/>
      <c r="F7" s="19"/>
      <c r="G7" s="19"/>
      <c r="H7" s="19"/>
      <c r="I7" s="17"/>
      <c r="J7" s="17"/>
      <c r="K7" s="19"/>
      <c r="L7" s="19"/>
      <c r="M7" s="19"/>
      <c r="N7" s="19"/>
      <c r="O7" s="19"/>
      <c r="P7" s="19"/>
      <c r="Q7" s="17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8" x14ac:dyDescent="0.25">
      <c r="A8" s="19"/>
      <c r="B8" s="19"/>
      <c r="C8" s="19"/>
      <c r="D8" s="19"/>
      <c r="E8" s="17"/>
      <c r="F8" s="19"/>
      <c r="G8" s="19"/>
      <c r="H8" s="19"/>
      <c r="I8" s="17"/>
      <c r="J8" s="17"/>
      <c r="K8" s="19"/>
      <c r="L8" s="19"/>
      <c r="M8" s="19"/>
      <c r="N8" s="19"/>
      <c r="O8" s="19"/>
      <c r="P8" s="19"/>
      <c r="Q8" s="17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9" spans="1:28" x14ac:dyDescent="0.25">
      <c r="A9" s="19"/>
      <c r="B9" s="19"/>
      <c r="C9" s="19"/>
      <c r="D9" s="19"/>
      <c r="E9" s="17"/>
      <c r="F9" s="19"/>
      <c r="G9" s="19"/>
      <c r="H9" s="19"/>
      <c r="I9" s="17"/>
      <c r="J9" s="17"/>
      <c r="K9" s="19"/>
      <c r="L9" s="19"/>
      <c r="M9" s="19"/>
      <c r="N9" s="19"/>
      <c r="O9" s="19"/>
      <c r="P9" s="19"/>
      <c r="Q9" s="17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</row>
    <row r="10" spans="1:28" x14ac:dyDescent="0.25">
      <c r="A10" s="19"/>
      <c r="B10" s="19"/>
      <c r="C10" s="19"/>
      <c r="D10" s="19"/>
      <c r="E10" s="17"/>
      <c r="F10" s="19"/>
      <c r="G10" s="19"/>
      <c r="H10" s="19"/>
      <c r="I10" s="17"/>
      <c r="J10" s="17"/>
      <c r="K10" s="19"/>
      <c r="L10" s="19"/>
      <c r="M10" s="19"/>
      <c r="N10" s="19"/>
      <c r="O10" s="19"/>
      <c r="P10" s="19"/>
      <c r="Q10" s="17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</row>
    <row r="11" spans="1:28" x14ac:dyDescent="0.25">
      <c r="A11" s="19"/>
      <c r="B11" s="19"/>
      <c r="C11" s="19"/>
      <c r="D11" s="19"/>
      <c r="E11" s="17"/>
      <c r="F11" s="19"/>
      <c r="G11" s="19"/>
      <c r="H11" s="19"/>
      <c r="I11" s="17"/>
      <c r="J11" s="17"/>
      <c r="K11" s="19"/>
      <c r="L11" s="19"/>
      <c r="M11" s="19"/>
      <c r="N11" s="19"/>
      <c r="O11" s="19"/>
      <c r="P11" s="19"/>
      <c r="Q11" s="17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</row>
    <row r="12" spans="1:28" x14ac:dyDescent="0.25">
      <c r="A12" s="19"/>
      <c r="B12" s="19"/>
      <c r="C12" s="19"/>
      <c r="D12" s="19"/>
      <c r="E12" s="17"/>
      <c r="F12" s="19"/>
      <c r="G12" s="19"/>
      <c r="H12" s="19"/>
      <c r="I12" s="17"/>
      <c r="J12" s="17"/>
      <c r="K12" s="19"/>
      <c r="L12" s="19"/>
      <c r="M12" s="19"/>
      <c r="N12" s="19"/>
      <c r="O12" s="19"/>
      <c r="P12" s="19"/>
      <c r="Q12" s="17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</row>
    <row r="13" spans="1:28" x14ac:dyDescent="0.25">
      <c r="A13" s="19"/>
      <c r="B13" s="19"/>
      <c r="C13" s="19"/>
      <c r="D13" s="19"/>
      <c r="E13" s="17"/>
      <c r="F13" s="19"/>
      <c r="G13" s="19"/>
      <c r="H13" s="19"/>
      <c r="I13" s="17"/>
      <c r="J13" s="17"/>
      <c r="K13" s="19"/>
      <c r="L13" s="19"/>
      <c r="M13" s="19"/>
      <c r="N13" s="19"/>
      <c r="O13" s="19"/>
      <c r="P13" s="19"/>
      <c r="Q13" s="17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</row>
    <row r="14" spans="1:28" x14ac:dyDescent="0.25">
      <c r="A14" s="19"/>
      <c r="B14" s="19"/>
      <c r="C14" s="19"/>
      <c r="D14" s="19"/>
      <c r="E14" s="17"/>
      <c r="F14" s="19"/>
      <c r="G14" s="19"/>
      <c r="H14" s="19"/>
      <c r="I14" s="17"/>
      <c r="J14" s="17"/>
      <c r="K14" s="19"/>
      <c r="L14" s="19"/>
      <c r="M14" s="19"/>
      <c r="N14" s="19"/>
      <c r="O14" s="19"/>
      <c r="P14" s="19"/>
      <c r="Q14" s="17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</row>
    <row r="15" spans="1:28" x14ac:dyDescent="0.25">
      <c r="A15" s="19"/>
      <c r="B15" s="19"/>
      <c r="C15" s="19"/>
      <c r="D15" s="19"/>
      <c r="E15" s="17"/>
      <c r="F15" s="19"/>
      <c r="G15" s="19"/>
      <c r="H15" s="19"/>
      <c r="I15" s="17"/>
      <c r="J15" s="17"/>
      <c r="K15" s="19"/>
      <c r="L15" s="19"/>
      <c r="M15" s="19"/>
      <c r="N15" s="19"/>
      <c r="O15" s="19"/>
      <c r="P15" s="19"/>
      <c r="Q15" s="17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</row>
    <row r="16" spans="1:28" x14ac:dyDescent="0.25">
      <c r="A16" s="19"/>
      <c r="B16" s="19"/>
      <c r="C16" s="19"/>
      <c r="D16" s="19"/>
      <c r="E16" s="17"/>
      <c r="F16" s="19"/>
      <c r="G16" s="19"/>
      <c r="H16" s="19"/>
      <c r="I16" s="17"/>
      <c r="J16" s="17"/>
      <c r="K16" s="19"/>
      <c r="L16" s="19"/>
      <c r="M16" s="19"/>
      <c r="N16" s="19"/>
      <c r="O16" s="19"/>
      <c r="P16" s="19"/>
      <c r="Q16" s="17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</row>
    <row r="17" spans="1:28" x14ac:dyDescent="0.25">
      <c r="A17" s="19"/>
      <c r="B17" s="19"/>
      <c r="C17" s="19"/>
      <c r="D17" s="19"/>
      <c r="E17" s="17"/>
      <c r="F17" s="19"/>
      <c r="G17" s="19"/>
      <c r="H17" s="19"/>
      <c r="I17" s="17"/>
      <c r="J17" s="17"/>
      <c r="K17" s="19"/>
      <c r="L17" s="19"/>
      <c r="M17" s="19"/>
      <c r="N17" s="19"/>
      <c r="O17" s="19"/>
      <c r="P17" s="19"/>
      <c r="Q17" s="17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</row>
    <row r="18" spans="1:28" x14ac:dyDescent="0.25">
      <c r="A18" s="19"/>
      <c r="B18" s="19"/>
      <c r="C18" s="19"/>
      <c r="D18" s="19"/>
      <c r="E18" s="17"/>
      <c r="F18" s="19"/>
      <c r="G18" s="19"/>
      <c r="H18" s="19"/>
      <c r="I18" s="17"/>
      <c r="J18" s="17"/>
      <c r="K18" s="19"/>
      <c r="L18" s="19"/>
      <c r="M18" s="19"/>
      <c r="N18" s="19"/>
      <c r="O18" s="19"/>
      <c r="P18" s="19"/>
      <c r="Q18" s="17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</row>
    <row r="19" spans="1:28" x14ac:dyDescent="0.25">
      <c r="A19" s="19"/>
      <c r="B19" s="19"/>
      <c r="C19" s="19"/>
      <c r="D19" s="19"/>
      <c r="E19" s="17"/>
      <c r="F19" s="19"/>
      <c r="G19" s="19"/>
      <c r="H19" s="19"/>
      <c r="I19" s="17"/>
      <c r="J19" s="17"/>
      <c r="K19" s="19"/>
      <c r="L19" s="19"/>
      <c r="M19" s="19"/>
      <c r="N19" s="19"/>
      <c r="O19" s="19"/>
      <c r="P19" s="19"/>
      <c r="Q19" s="17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</row>
    <row r="20" spans="1:28" x14ac:dyDescent="0.25">
      <c r="E20" s="17"/>
      <c r="H20" s="19"/>
      <c r="I20" s="17"/>
      <c r="J20" s="17"/>
      <c r="K20" s="19"/>
      <c r="M20" s="19"/>
      <c r="O20" s="19"/>
      <c r="S20" s="19"/>
    </row>
    <row r="21" spans="1:28" x14ac:dyDescent="0.25">
      <c r="E21"/>
      <c r="H21"/>
      <c r="K21"/>
    </row>
    <row r="24" spans="1:28" x14ac:dyDescent="0.25">
      <c r="K24" s="2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mergeCells count="1">
    <mergeCell ref="A3:XFD3"/>
  </mergeCells>
  <dataValidations count="10">
    <dataValidation type="list" allowBlank="1" showInputMessage="1" showErrorMessage="1" sqref="I2 I4:I20" xr:uid="{00000000-0002-0000-1400-000000000000}">
      <formula1>israel_abroad</formula1>
    </dataValidation>
    <dataValidation type="list" allowBlank="1" showInputMessage="1" showErrorMessage="1" sqref="O2 O4:O20" xr:uid="{00000000-0002-0000-1400-000001000000}">
      <formula1>Holding_interest</formula1>
    </dataValidation>
    <dataValidation type="list" allowBlank="1" showInputMessage="1" showErrorMessage="1" sqref="R2 R4:R19" xr:uid="{00000000-0002-0000-1400-000002000000}">
      <formula1>Valuation</formula1>
    </dataValidation>
    <dataValidation type="list" allowBlank="1" showInputMessage="1" showErrorMessage="1" sqref="S2 S4:S20" xr:uid="{00000000-0002-0000-1400-000003000000}">
      <formula1>Dependence_Independence</formula1>
    </dataValidation>
    <dataValidation type="list" allowBlank="1" showInputMessage="1" showErrorMessage="1" sqref="J2 J4:J20" xr:uid="{00000000-0002-0000-1400-000004000000}">
      <formula1>Country_list</formula1>
    </dataValidation>
    <dataValidation type="list" allowBlank="1" showInputMessage="1" showErrorMessage="1" sqref="H2 H4:H20" xr:uid="{00000000-0002-0000-1400-000005000000}">
      <formula1>Type_of_Security_ID</formula1>
    </dataValidation>
    <dataValidation type="list" allowBlank="1" showInputMessage="1" showErrorMessage="1" sqref="E2" xr:uid="{00000000-0002-0000-1400-000006000000}">
      <formula1>Issuer_Number_Type_3</formula1>
    </dataValidation>
    <dataValidation type="list" allowBlank="1" showInputMessage="1" showErrorMessage="1" sqref="E4:E20" xr:uid="{00000000-0002-0000-1400-000007000000}">
      <formula1>Issuer_Number_Type_2</formula1>
    </dataValidation>
    <dataValidation type="list" allowBlank="1" showInputMessage="1" showErrorMessage="1" sqref="M2 M4:M20" xr:uid="{00000000-0002-0000-1400-000008000000}">
      <formula1>Industry_Sector</formula1>
    </dataValidation>
    <dataValidation type="list" allowBlank="1" showInputMessage="1" showErrorMessage="1" sqref="K2 K4:K20" xr:uid="{00000000-0002-0000-1400-000009000000}">
      <formula1>tradeable_status_warrants_v2</formula1>
    </dataValidation>
  </dataValidations>
  <pageMargins left="0.7" right="0.7" top="0.75" bottom="0.75" header="0.3" footer="0.3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AC21"/>
  <sheetViews>
    <sheetView rightToLeft="1" zoomScale="80" zoomScaleNormal="80" workbookViewId="0">
      <selection sqref="A1:XFD1"/>
    </sheetView>
  </sheetViews>
  <sheetFormatPr defaultColWidth="0" defaultRowHeight="15" x14ac:dyDescent="0.25"/>
  <cols>
    <col min="1" max="1" width="17.7109375" style="2" customWidth="1"/>
    <col min="2" max="2" width="11.5703125" style="2" customWidth="1"/>
    <col min="3" max="4" width="11.42578125" style="2" customWidth="1"/>
    <col min="5" max="5" width="12.140625" style="4" customWidth="1"/>
    <col min="6" max="6" width="11.42578125" style="2" customWidth="1"/>
    <col min="7" max="7" width="12.7109375" style="2" customWidth="1"/>
    <col min="8" max="8" width="15.42578125" style="2" customWidth="1"/>
    <col min="9" max="10" width="11.42578125" style="2" customWidth="1"/>
    <col min="11" max="11" width="11.5703125" style="2" customWidth="1"/>
    <col min="12" max="13" width="11.42578125" style="2" customWidth="1"/>
    <col min="14" max="14" width="11.7109375" style="2" customWidth="1"/>
    <col min="15" max="15" width="14.85546875" style="2" customWidth="1"/>
    <col min="16" max="16" width="11.5703125" style="2" customWidth="1"/>
    <col min="17" max="17" width="11.7109375" style="2" customWidth="1"/>
    <col min="18" max="18" width="14" style="2" customWidth="1"/>
    <col min="19" max="19" width="14.42578125" style="2" customWidth="1"/>
    <col min="20" max="20" width="10.42578125" style="2" customWidth="1"/>
    <col min="21" max="22" width="11.42578125" style="2" customWidth="1"/>
    <col min="23" max="23" width="10.42578125" style="2" customWidth="1"/>
    <col min="24" max="24" width="10.85546875" style="2" customWidth="1"/>
    <col min="25" max="25" width="10.7109375" style="2" customWidth="1"/>
    <col min="26" max="26" width="11" style="2" customWidth="1"/>
    <col min="27" max="27" width="13.7109375" style="2" customWidth="1"/>
    <col min="28" max="28" width="12.42578125" style="2" customWidth="1"/>
    <col min="29" max="29" width="11.42578125" style="2" hidden="1" customWidth="1"/>
    <col min="30" max="16384" width="9" style="2" hidden="1"/>
  </cols>
  <sheetData>
    <row r="1" spans="1:28" ht="51" customHeight="1" x14ac:dyDescent="0.25">
      <c r="A1" s="141" t="s">
        <v>651</v>
      </c>
      <c r="B1" s="141" t="s">
        <v>0</v>
      </c>
      <c r="C1" s="141" t="s">
        <v>724</v>
      </c>
      <c r="D1" s="141" t="s">
        <v>2</v>
      </c>
      <c r="E1" s="141" t="s">
        <v>740</v>
      </c>
      <c r="F1" s="141" t="s">
        <v>1144</v>
      </c>
      <c r="G1" s="141" t="s">
        <v>29</v>
      </c>
      <c r="H1" s="141" t="s">
        <v>28</v>
      </c>
      <c r="I1" s="141" t="s">
        <v>1</v>
      </c>
      <c r="J1" s="141" t="s">
        <v>604</v>
      </c>
      <c r="K1" s="141" t="s">
        <v>605</v>
      </c>
      <c r="L1" s="141" t="s">
        <v>9</v>
      </c>
      <c r="M1" s="141" t="s">
        <v>10</v>
      </c>
      <c r="N1" s="141" t="s">
        <v>666</v>
      </c>
      <c r="O1" s="141" t="s">
        <v>606</v>
      </c>
      <c r="P1" s="141" t="s">
        <v>12</v>
      </c>
      <c r="Q1" s="141" t="s">
        <v>396</v>
      </c>
      <c r="R1" s="141" t="s">
        <v>917</v>
      </c>
      <c r="S1" s="141" t="s">
        <v>372</v>
      </c>
      <c r="T1" s="141" t="s">
        <v>16</v>
      </c>
      <c r="U1" s="141" t="s">
        <v>23</v>
      </c>
      <c r="V1" s="141" t="s">
        <v>613</v>
      </c>
      <c r="W1" s="141" t="s">
        <v>773</v>
      </c>
      <c r="X1" s="141" t="s">
        <v>15</v>
      </c>
      <c r="Y1" s="141" t="s">
        <v>11</v>
      </c>
      <c r="Z1" s="141" t="s">
        <v>771</v>
      </c>
      <c r="AA1" s="141" t="s">
        <v>19</v>
      </c>
      <c r="AB1" s="141" t="s">
        <v>30</v>
      </c>
    </row>
    <row r="2" spans="1:28" x14ac:dyDescent="0.25">
      <c r="A2" s="19"/>
      <c r="B2" s="19"/>
      <c r="C2" s="19"/>
      <c r="D2" s="19"/>
      <c r="E2" s="17"/>
      <c r="F2" s="19"/>
      <c r="G2" s="19"/>
      <c r="H2" s="19"/>
      <c r="I2" s="19"/>
      <c r="J2" s="17"/>
      <c r="K2" s="17"/>
      <c r="L2" s="19"/>
      <c r="M2" s="19"/>
      <c r="N2" s="19"/>
      <c r="O2" s="19"/>
      <c r="P2" s="19"/>
      <c r="Q2" s="17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</row>
    <row r="3" spans="1:28" s="167" customFormat="1" x14ac:dyDescent="0.25">
      <c r="A3" s="167" t="s">
        <v>2347</v>
      </c>
    </row>
    <row r="4" spans="1:28" x14ac:dyDescent="0.25">
      <c r="A4" s="19"/>
      <c r="B4" s="19"/>
      <c r="C4" s="19"/>
      <c r="D4" s="19"/>
      <c r="E4" s="17"/>
      <c r="F4" s="19"/>
      <c r="G4" s="19"/>
      <c r="H4" s="19"/>
      <c r="I4" s="19"/>
      <c r="J4" s="17"/>
      <c r="K4" s="17"/>
      <c r="L4" s="19"/>
      <c r="M4" s="19"/>
      <c r="N4" s="19"/>
      <c r="O4" s="19"/>
      <c r="P4" s="19"/>
      <c r="Q4" s="17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</row>
    <row r="5" spans="1:28" x14ac:dyDescent="0.25">
      <c r="A5" s="19"/>
      <c r="B5" s="19"/>
      <c r="C5" s="19"/>
      <c r="D5" s="19"/>
      <c r="E5" s="17"/>
      <c r="F5" s="19"/>
      <c r="G5" s="19"/>
      <c r="H5" s="19"/>
      <c r="I5" s="19"/>
      <c r="J5" s="17"/>
      <c r="K5" s="17"/>
      <c r="L5" s="19"/>
      <c r="M5" s="19"/>
      <c r="N5" s="19"/>
      <c r="O5" s="19"/>
      <c r="P5" s="19"/>
      <c r="Q5" s="17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</row>
    <row r="6" spans="1:28" x14ac:dyDescent="0.25">
      <c r="A6" s="19"/>
      <c r="B6" s="19"/>
      <c r="C6" s="19"/>
      <c r="D6" s="19"/>
      <c r="E6" s="17"/>
      <c r="F6" s="19"/>
      <c r="G6" s="19"/>
      <c r="H6" s="19"/>
      <c r="I6" s="19"/>
      <c r="J6" s="17"/>
      <c r="K6" s="17"/>
      <c r="L6" s="19"/>
      <c r="M6" s="19"/>
      <c r="N6" s="19"/>
      <c r="O6" s="19"/>
      <c r="P6" s="19"/>
      <c r="Q6" s="17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</row>
    <row r="7" spans="1:28" x14ac:dyDescent="0.25">
      <c r="A7" s="19"/>
      <c r="B7" s="19"/>
      <c r="C7" s="19"/>
      <c r="D7" s="19"/>
      <c r="E7" s="17"/>
      <c r="F7" s="19"/>
      <c r="G7" s="19"/>
      <c r="H7" s="19"/>
      <c r="I7" s="19"/>
      <c r="J7" s="17"/>
      <c r="K7" s="17"/>
      <c r="L7" s="19"/>
      <c r="M7" s="19"/>
      <c r="N7" s="19"/>
      <c r="O7" s="19"/>
      <c r="P7" s="19"/>
      <c r="Q7" s="17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8" x14ac:dyDescent="0.25">
      <c r="A8" s="19"/>
      <c r="B8" s="19"/>
      <c r="C8" s="19"/>
      <c r="D8" s="19"/>
      <c r="E8" s="17"/>
      <c r="F8" s="19"/>
      <c r="G8" s="19"/>
      <c r="H8" s="19"/>
      <c r="I8" s="19"/>
      <c r="J8" s="17"/>
      <c r="K8" s="17"/>
      <c r="L8" s="19"/>
      <c r="M8" s="19"/>
      <c r="N8" s="19"/>
      <c r="O8" s="19"/>
      <c r="P8" s="19"/>
      <c r="Q8" s="17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9" spans="1:28" x14ac:dyDescent="0.25">
      <c r="A9" s="19"/>
      <c r="B9" s="19"/>
      <c r="C9" s="19"/>
      <c r="D9" s="19"/>
      <c r="E9" s="17"/>
      <c r="F9" s="19"/>
      <c r="G9" s="19"/>
      <c r="H9" s="19"/>
      <c r="I9" s="19"/>
      <c r="J9" s="17"/>
      <c r="K9" s="17"/>
      <c r="L9" s="19"/>
      <c r="M9" s="19"/>
      <c r="N9" s="19"/>
      <c r="O9" s="19"/>
      <c r="P9" s="19"/>
      <c r="Q9" s="17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</row>
    <row r="10" spans="1:28" x14ac:dyDescent="0.25">
      <c r="A10" s="19"/>
      <c r="B10" s="19"/>
      <c r="C10" s="19"/>
      <c r="D10" s="19"/>
      <c r="E10" s="17"/>
      <c r="F10" s="19"/>
      <c r="G10" s="19"/>
      <c r="H10" s="19"/>
      <c r="I10" s="19"/>
      <c r="J10" s="17"/>
      <c r="K10" s="17"/>
      <c r="L10" s="19"/>
      <c r="M10" s="19"/>
      <c r="N10" s="19"/>
      <c r="O10" s="19"/>
      <c r="P10" s="19"/>
      <c r="Q10" s="17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</row>
    <row r="11" spans="1:28" x14ac:dyDescent="0.25">
      <c r="A11" s="19"/>
      <c r="B11" s="19"/>
      <c r="C11" s="19"/>
      <c r="D11" s="19"/>
      <c r="E11" s="17"/>
      <c r="F11" s="19"/>
      <c r="G11" s="19"/>
      <c r="H11" s="19"/>
      <c r="I11" s="19"/>
      <c r="J11" s="17"/>
      <c r="K11" s="17"/>
      <c r="L11" s="19"/>
      <c r="M11" s="19"/>
      <c r="N11" s="19"/>
      <c r="O11" s="19"/>
      <c r="P11" s="19"/>
      <c r="Q11" s="17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</row>
    <row r="12" spans="1:28" x14ac:dyDescent="0.25">
      <c r="A12" s="19"/>
      <c r="B12" s="19"/>
      <c r="C12" s="19"/>
      <c r="D12" s="19"/>
      <c r="E12" s="17"/>
      <c r="F12" s="19"/>
      <c r="G12" s="19"/>
      <c r="H12" s="19"/>
      <c r="I12" s="19"/>
      <c r="J12" s="17"/>
      <c r="K12" s="17"/>
      <c r="L12" s="19"/>
      <c r="M12" s="19"/>
      <c r="N12" s="19"/>
      <c r="O12" s="19"/>
      <c r="P12" s="19"/>
      <c r="Q12" s="17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</row>
    <row r="13" spans="1:28" x14ac:dyDescent="0.25">
      <c r="A13" s="19"/>
      <c r="B13" s="19"/>
      <c r="C13" s="19"/>
      <c r="D13" s="19"/>
      <c r="E13" s="17"/>
      <c r="F13" s="19"/>
      <c r="G13" s="19"/>
      <c r="H13" s="19"/>
      <c r="I13" s="19"/>
      <c r="J13" s="17"/>
      <c r="K13" s="17"/>
      <c r="L13" s="19"/>
      <c r="M13" s="19"/>
      <c r="N13" s="19"/>
      <c r="O13" s="19"/>
      <c r="P13" s="19"/>
      <c r="Q13" s="17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</row>
    <row r="14" spans="1:28" x14ac:dyDescent="0.25">
      <c r="A14" s="19"/>
      <c r="B14" s="19"/>
      <c r="C14" s="19"/>
      <c r="D14" s="19"/>
      <c r="E14" s="17"/>
      <c r="F14" s="19"/>
      <c r="G14" s="19"/>
      <c r="H14" s="19"/>
      <c r="I14" s="19"/>
      <c r="J14" s="17"/>
      <c r="K14" s="17"/>
      <c r="L14" s="19"/>
      <c r="M14" s="19"/>
      <c r="N14" s="19"/>
      <c r="O14" s="19"/>
      <c r="P14" s="19"/>
      <c r="Q14" s="17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</row>
    <row r="15" spans="1:28" x14ac:dyDescent="0.25">
      <c r="A15" s="19"/>
      <c r="B15" s="19"/>
      <c r="C15" s="19"/>
      <c r="D15" s="19"/>
      <c r="E15" s="17"/>
      <c r="F15" s="19"/>
      <c r="G15" s="19"/>
      <c r="H15" s="19"/>
      <c r="I15" s="19"/>
      <c r="J15" s="17"/>
      <c r="K15" s="17"/>
      <c r="L15" s="19"/>
      <c r="M15" s="19"/>
      <c r="N15" s="19"/>
      <c r="O15" s="19"/>
      <c r="P15" s="19"/>
      <c r="Q15" s="17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</row>
    <row r="16" spans="1:28" x14ac:dyDescent="0.25">
      <c r="A16" s="19"/>
      <c r="B16" s="19"/>
      <c r="C16" s="19"/>
      <c r="D16" s="19"/>
      <c r="E16" s="17"/>
      <c r="F16" s="19"/>
      <c r="G16" s="19"/>
      <c r="H16" s="19"/>
      <c r="I16" s="19"/>
      <c r="J16" s="17"/>
      <c r="K16" s="17"/>
      <c r="L16" s="19"/>
      <c r="M16" s="19"/>
      <c r="N16" s="19"/>
      <c r="O16" s="19"/>
      <c r="P16" s="19"/>
      <c r="Q16" s="17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</row>
    <row r="17" spans="1:28" x14ac:dyDescent="0.25">
      <c r="A17" s="19"/>
      <c r="B17" s="19"/>
      <c r="C17" s="19"/>
      <c r="D17" s="19"/>
      <c r="E17" s="17"/>
      <c r="F17" s="19"/>
      <c r="G17" s="19"/>
      <c r="H17" s="19"/>
      <c r="I17" s="19"/>
      <c r="J17" s="17"/>
      <c r="K17" s="17"/>
      <c r="L17" s="19"/>
      <c r="M17" s="19"/>
      <c r="N17" s="19"/>
      <c r="O17" s="19"/>
      <c r="P17" s="19"/>
      <c r="Q17" s="17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</row>
    <row r="18" spans="1:28" x14ac:dyDescent="0.25">
      <c r="A18" s="19"/>
      <c r="B18" s="19"/>
      <c r="C18" s="19"/>
      <c r="D18" s="19"/>
      <c r="E18" s="17"/>
      <c r="F18" s="19"/>
      <c r="G18" s="19"/>
      <c r="H18" s="19"/>
      <c r="I18" s="19"/>
      <c r="J18" s="17"/>
      <c r="K18" s="17"/>
      <c r="L18" s="19"/>
      <c r="M18" s="19"/>
      <c r="N18" s="19"/>
      <c r="O18" s="19"/>
      <c r="P18" s="19"/>
      <c r="Q18" s="17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</row>
    <row r="19" spans="1:28" x14ac:dyDescent="0.25">
      <c r="A19" s="19"/>
      <c r="B19" s="19"/>
      <c r="C19" s="19"/>
      <c r="D19" s="19"/>
      <c r="E19" s="17"/>
      <c r="F19" s="19"/>
      <c r="G19" s="19"/>
      <c r="H19" s="19"/>
      <c r="I19" s="19"/>
      <c r="J19" s="17"/>
      <c r="K19" s="17"/>
      <c r="L19" s="19"/>
      <c r="M19" s="19"/>
      <c r="N19" s="19"/>
      <c r="O19" s="19"/>
      <c r="P19" s="19"/>
      <c r="Q19" s="17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</row>
    <row r="20" spans="1:28" x14ac:dyDescent="0.25">
      <c r="E20" s="17"/>
      <c r="H20" s="19"/>
      <c r="I20" s="19"/>
      <c r="J20" s="17"/>
      <c r="K20" s="17"/>
      <c r="L20" s="19"/>
      <c r="M20" s="19"/>
      <c r="O20" s="19"/>
      <c r="R20" s="19"/>
      <c r="S20" s="19"/>
    </row>
    <row r="21" spans="1:28" x14ac:dyDescent="0.25">
      <c r="E21"/>
      <c r="H2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mergeCells count="1">
    <mergeCell ref="A3:XFD3"/>
  </mergeCells>
  <dataValidations count="10">
    <dataValidation type="list" allowBlank="1" showInputMessage="1" showErrorMessage="1" sqref="J2 J4:J20" xr:uid="{00000000-0002-0000-1500-000000000000}">
      <formula1>israel_abroad</formula1>
    </dataValidation>
    <dataValidation type="list" allowBlank="1" showInputMessage="1" showErrorMessage="1" sqref="O2 O4:O20" xr:uid="{00000000-0002-0000-1500-000001000000}">
      <formula1>Holding_interest</formula1>
    </dataValidation>
    <dataValidation type="list" allowBlank="1" showInputMessage="1" showErrorMessage="1" sqref="M2 M4:M20" xr:uid="{00000000-0002-0000-1500-000002000000}">
      <formula1>Underlying_Asset</formula1>
    </dataValidation>
    <dataValidation type="list" allowBlank="1" showInputMessage="1" showErrorMessage="1" sqref="R2 R4:R20" xr:uid="{00000000-0002-0000-1500-000003000000}">
      <formula1>Valuation</formula1>
    </dataValidation>
    <dataValidation type="list" allowBlank="1" showInputMessage="1" showErrorMessage="1" sqref="S2 S4:S20" xr:uid="{00000000-0002-0000-1500-000004000000}">
      <formula1>Dependence_Independence</formula1>
    </dataValidation>
    <dataValidation type="list" allowBlank="1" showInputMessage="1" showErrorMessage="1" sqref="K2 K4:K20" xr:uid="{00000000-0002-0000-1500-000005000000}">
      <formula1>Country_list</formula1>
    </dataValidation>
    <dataValidation type="list" allowBlank="1" showInputMessage="1" showErrorMessage="1" sqref="H2 H4:H20" xr:uid="{00000000-0002-0000-1500-000006000000}">
      <formula1>Type_of_Security_ID</formula1>
    </dataValidation>
    <dataValidation type="list" allowBlank="1" showInputMessage="1" showErrorMessage="1" sqref="E4:E20" xr:uid="{00000000-0002-0000-1500-000007000000}">
      <formula1>Issuer_Number_Type_2</formula1>
    </dataValidation>
    <dataValidation type="list" allowBlank="1" showInputMessage="1" showErrorMessage="1" sqref="E2" xr:uid="{00000000-0002-0000-1500-000008000000}">
      <formula1>Issuer_Number_Type_3</formula1>
    </dataValidation>
    <dataValidation type="list" allowBlank="1" showInputMessage="1" showErrorMessage="1" sqref="L2 L4:L20" xr:uid="{00000000-0002-0000-1500-000009000000}">
      <formula1>Industry_Sector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500-00000A000000}">
          <x14:formula1>
            <xm:f>'אפשרויות בחירה'!$C$964:$C$969</xm:f>
          </x14:formula1>
          <xm:sqref>I2 I4:I20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AO34"/>
  <sheetViews>
    <sheetView rightToLeft="1" zoomScale="85" zoomScaleNormal="85" workbookViewId="0">
      <selection sqref="A1:XFD1"/>
    </sheetView>
  </sheetViews>
  <sheetFormatPr defaultColWidth="0" defaultRowHeight="15" x14ac:dyDescent="0.25"/>
  <cols>
    <col min="1" max="3" width="11.42578125" style="7" customWidth="1"/>
    <col min="4" max="4" width="17" style="7" customWidth="1"/>
    <col min="5" max="5" width="17.42578125" style="7" customWidth="1"/>
    <col min="6" max="6" width="11.42578125" style="7" customWidth="1"/>
    <col min="7" max="7" width="15" style="7" customWidth="1"/>
    <col min="8" max="8" width="19" style="7" customWidth="1"/>
    <col min="9" max="9" width="17.28515625" style="7" customWidth="1"/>
    <col min="10" max="10" width="25.7109375" style="7" customWidth="1"/>
    <col min="11" max="11" width="17" style="7" customWidth="1"/>
    <col min="12" max="12" width="17.42578125" style="7" customWidth="1"/>
    <col min="13" max="13" width="11.42578125" style="7" customWidth="1"/>
    <col min="14" max="14" width="15" style="7" customWidth="1"/>
    <col min="15" max="15" width="17.28515625" style="7" customWidth="1"/>
    <col min="16" max="16" width="17" style="7" customWidth="1"/>
    <col min="17" max="17" width="20.42578125" style="7" customWidth="1"/>
    <col min="18" max="18" width="19.7109375" style="7" customWidth="1"/>
    <col min="19" max="19" width="11.42578125" style="7" customWidth="1"/>
    <col min="20" max="20" width="19.42578125" style="7" customWidth="1"/>
    <col min="21" max="24" width="11.42578125" style="7" customWidth="1"/>
    <col min="25" max="25" width="15.28515625" style="7" customWidth="1"/>
    <col min="26" max="26" width="20.28515625" style="7" customWidth="1"/>
    <col min="27" max="27" width="12" style="7" customWidth="1"/>
    <col min="28" max="28" width="13.28515625" style="7" customWidth="1"/>
    <col min="29" max="29" width="11.42578125" style="7" customWidth="1"/>
    <col min="30" max="30" width="17" style="7" customWidth="1"/>
    <col min="31" max="32" width="11.42578125" style="7" customWidth="1"/>
    <col min="33" max="33" width="14.7109375" style="7" customWidth="1"/>
    <col min="34" max="34" width="13.7109375" customWidth="1"/>
    <col min="35" max="35" width="32.7109375" style="7" customWidth="1"/>
    <col min="36" max="36" width="29.7109375" style="7" customWidth="1"/>
    <col min="37" max="37" width="25" style="7" customWidth="1"/>
    <col min="38" max="38" width="23.7109375" style="7" customWidth="1"/>
    <col min="39" max="39" width="20.28515625" style="7" customWidth="1"/>
    <col min="40" max="40" width="21.42578125" style="2" customWidth="1"/>
    <col min="41" max="41" width="20.28515625" style="2" customWidth="1"/>
    <col min="42" max="16384" width="9" style="7" hidden="1"/>
  </cols>
  <sheetData>
    <row r="1" spans="1:41" ht="51" customHeight="1" x14ac:dyDescent="0.25">
      <c r="A1" s="18" t="s">
        <v>651</v>
      </c>
      <c r="B1" s="141" t="s">
        <v>0</v>
      </c>
      <c r="C1" s="141" t="s">
        <v>1</v>
      </c>
      <c r="D1" s="141" t="s">
        <v>418</v>
      </c>
      <c r="E1" s="141" t="s">
        <v>798</v>
      </c>
      <c r="F1" s="141" t="s">
        <v>11</v>
      </c>
      <c r="G1" s="141" t="s">
        <v>326</v>
      </c>
      <c r="H1" s="141" t="s">
        <v>330</v>
      </c>
      <c r="I1" s="141" t="s">
        <v>328</v>
      </c>
      <c r="J1" s="141" t="s">
        <v>329</v>
      </c>
      <c r="K1" s="141" t="s">
        <v>419</v>
      </c>
      <c r="L1" s="141" t="s">
        <v>799</v>
      </c>
      <c r="M1" s="141" t="s">
        <v>2349</v>
      </c>
      <c r="N1" s="141" t="s">
        <v>327</v>
      </c>
      <c r="O1" s="141" t="s">
        <v>331</v>
      </c>
      <c r="P1" s="141" t="s">
        <v>942</v>
      </c>
      <c r="Q1" s="141" t="s">
        <v>348</v>
      </c>
      <c r="R1" s="141" t="s">
        <v>1154</v>
      </c>
      <c r="S1" s="141" t="s">
        <v>604</v>
      </c>
      <c r="T1" s="141" t="s">
        <v>605</v>
      </c>
      <c r="U1" s="141" t="s">
        <v>464</v>
      </c>
      <c r="V1" s="141" t="s">
        <v>343</v>
      </c>
      <c r="W1" s="141" t="s">
        <v>463</v>
      </c>
      <c r="X1" s="141" t="s">
        <v>99</v>
      </c>
      <c r="Y1" s="141" t="s">
        <v>606</v>
      </c>
      <c r="Z1" s="141" t="s">
        <v>365</v>
      </c>
      <c r="AA1" s="141" t="s">
        <v>366</v>
      </c>
      <c r="AB1" s="141" t="s">
        <v>612</v>
      </c>
      <c r="AC1" s="141" t="s">
        <v>308</v>
      </c>
      <c r="AD1" s="141" t="s">
        <v>368</v>
      </c>
      <c r="AE1" s="141" t="s">
        <v>737</v>
      </c>
      <c r="AF1" s="141" t="s">
        <v>309</v>
      </c>
      <c r="AG1" s="141" t="s">
        <v>310</v>
      </c>
      <c r="AH1" s="141" t="s">
        <v>349</v>
      </c>
      <c r="AI1" s="141" t="s">
        <v>367</v>
      </c>
      <c r="AJ1" s="141" t="s">
        <v>617</v>
      </c>
      <c r="AK1" s="141" t="s">
        <v>364</v>
      </c>
      <c r="AL1" s="141" t="s">
        <v>458</v>
      </c>
      <c r="AM1" s="141" t="s">
        <v>436</v>
      </c>
      <c r="AN1" s="141" t="s">
        <v>19</v>
      </c>
      <c r="AO1" s="141" t="s">
        <v>30</v>
      </c>
    </row>
    <row r="2" spans="1:41" x14ac:dyDescent="0.25">
      <c r="A2" t="s">
        <v>1213</v>
      </c>
      <c r="B2" t="s">
        <v>1213</v>
      </c>
      <c r="C2" t="s">
        <v>353</v>
      </c>
      <c r="D2" t="s">
        <v>2231</v>
      </c>
      <c r="E2" t="s">
        <v>1218</v>
      </c>
      <c r="F2" s="120">
        <v>3.19</v>
      </c>
      <c r="G2" s="120">
        <v>561119000</v>
      </c>
      <c r="H2" s="120">
        <v>170000</v>
      </c>
      <c r="I2" t="s">
        <v>2232</v>
      </c>
      <c r="J2" s="126">
        <v>1.6000000000000001E-3</v>
      </c>
      <c r="K2" t="s">
        <v>2231</v>
      </c>
      <c r="L2" t="s">
        <v>1218</v>
      </c>
      <c r="M2" s="120">
        <v>3.19</v>
      </c>
      <c r="N2" s="120">
        <v>561119000</v>
      </c>
      <c r="O2" s="120">
        <v>561119</v>
      </c>
      <c r="P2" t="s">
        <v>2232</v>
      </c>
      <c r="Q2" s="126">
        <v>1.6000000000000001E-3</v>
      </c>
      <c r="R2" s="120">
        <v>-99.28</v>
      </c>
      <c r="S2" t="s">
        <v>53</v>
      </c>
      <c r="T2" t="s">
        <v>53</v>
      </c>
      <c r="U2" t="s">
        <v>72</v>
      </c>
      <c r="V2" t="s">
        <v>102</v>
      </c>
      <c r="X2" s="8"/>
      <c r="Y2" t="s">
        <v>62</v>
      </c>
      <c r="Z2" t="s">
        <v>2233</v>
      </c>
      <c r="AA2" t="s">
        <v>2234</v>
      </c>
      <c r="AB2" t="s">
        <v>356</v>
      </c>
      <c r="AC2" t="s">
        <v>363</v>
      </c>
      <c r="AD2" t="s">
        <v>62</v>
      </c>
      <c r="AE2" t="s">
        <v>341</v>
      </c>
      <c r="AF2" t="s">
        <v>362</v>
      </c>
      <c r="AG2" t="s">
        <v>362</v>
      </c>
      <c r="AH2" s="7"/>
      <c r="AI2" s="120">
        <v>3.177</v>
      </c>
      <c r="AJ2" s="120">
        <v>3.177</v>
      </c>
      <c r="AK2" t="s">
        <v>55</v>
      </c>
      <c r="AM2"/>
      <c r="AN2" s="126">
        <v>-4.0800000000000003E-3</v>
      </c>
      <c r="AO2" s="126">
        <v>-1.0000000000000001E-5</v>
      </c>
    </row>
    <row r="3" spans="1:41" x14ac:dyDescent="0.25">
      <c r="A3" t="s">
        <v>1213</v>
      </c>
      <c r="B3" t="s">
        <v>1213</v>
      </c>
      <c r="C3" t="s">
        <v>353</v>
      </c>
      <c r="D3" t="s">
        <v>2235</v>
      </c>
      <c r="E3" t="s">
        <v>1218</v>
      </c>
      <c r="F3" s="120">
        <v>3.19</v>
      </c>
      <c r="G3" s="120">
        <v>540090000</v>
      </c>
      <c r="H3" s="120">
        <v>170000</v>
      </c>
      <c r="I3" t="s">
        <v>2232</v>
      </c>
      <c r="J3" t="s">
        <v>2232</v>
      </c>
      <c r="K3" t="s">
        <v>2235</v>
      </c>
      <c r="L3" t="s">
        <v>1218</v>
      </c>
      <c r="M3" s="120">
        <v>3.19</v>
      </c>
      <c r="N3" s="120">
        <v>540090000</v>
      </c>
      <c r="O3" s="120">
        <v>540090</v>
      </c>
      <c r="P3" t="s">
        <v>2232</v>
      </c>
      <c r="Q3" t="s">
        <v>2232</v>
      </c>
      <c r="R3" s="120">
        <v>19616.3</v>
      </c>
      <c r="S3" t="s">
        <v>53</v>
      </c>
      <c r="T3" t="s">
        <v>53</v>
      </c>
      <c r="U3" t="s">
        <v>72</v>
      </c>
      <c r="V3" t="s">
        <v>102</v>
      </c>
      <c r="X3" s="8"/>
      <c r="Y3" t="s">
        <v>62</v>
      </c>
      <c r="Z3" t="s">
        <v>2236</v>
      </c>
      <c r="AA3" t="s">
        <v>2237</v>
      </c>
      <c r="AB3" t="s">
        <v>356</v>
      </c>
      <c r="AC3" t="s">
        <v>363</v>
      </c>
      <c r="AD3" t="s">
        <v>62</v>
      </c>
      <c r="AE3" t="s">
        <v>341</v>
      </c>
      <c r="AF3" t="s">
        <v>362</v>
      </c>
      <c r="AG3" t="s">
        <v>362</v>
      </c>
      <c r="AI3" s="120">
        <v>3.3069999999999999</v>
      </c>
      <c r="AJ3" s="120">
        <v>3.3069999999999999</v>
      </c>
      <c r="AK3" t="s">
        <v>55</v>
      </c>
      <c r="AM3"/>
      <c r="AN3" s="126">
        <v>1.0040800000000001</v>
      </c>
      <c r="AO3" s="126">
        <v>1.6199999999999999E-3</v>
      </c>
    </row>
    <row r="4" spans="1:41" s="165" customFormat="1" x14ac:dyDescent="0.25">
      <c r="A4" s="165" t="s">
        <v>2347</v>
      </c>
    </row>
    <row r="5" spans="1:41" x14ac:dyDescent="0.25">
      <c r="A5" s="8"/>
      <c r="B5" s="8"/>
      <c r="C5" s="8"/>
      <c r="D5" s="1"/>
      <c r="E5" s="8"/>
      <c r="F5" s="8"/>
      <c r="G5" s="8"/>
      <c r="H5" s="11"/>
      <c r="I5"/>
      <c r="J5" s="9"/>
      <c r="K5"/>
      <c r="L5" s="8"/>
      <c r="M5"/>
      <c r="N5"/>
      <c r="O5"/>
      <c r="P5"/>
      <c r="Q5"/>
      <c r="R5" s="10"/>
      <c r="S5"/>
      <c r="T5" s="17"/>
      <c r="U5" s="8"/>
      <c r="V5" s="8"/>
      <c r="X5" s="8"/>
      <c r="Y5" s="8"/>
      <c r="Z5" s="1"/>
      <c r="AA5" s="23"/>
      <c r="AB5" s="8"/>
      <c r="AC5" s="8"/>
      <c r="AD5" s="8"/>
      <c r="AE5" s="8"/>
      <c r="AF5" s="8"/>
      <c r="AG5" s="8"/>
      <c r="AI5" s="8"/>
      <c r="AJ5" s="8"/>
      <c r="AK5" s="8"/>
      <c r="AM5"/>
      <c r="AN5" s="19"/>
      <c r="AO5" s="19"/>
    </row>
    <row r="6" spans="1:41" x14ac:dyDescent="0.25">
      <c r="A6" s="8"/>
      <c r="B6" s="8"/>
      <c r="C6" s="8"/>
      <c r="D6" s="1"/>
      <c r="E6" s="8"/>
      <c r="F6" s="8"/>
      <c r="G6" s="8"/>
      <c r="H6" s="11"/>
      <c r="I6"/>
      <c r="J6" s="9"/>
      <c r="K6"/>
      <c r="L6" s="8"/>
      <c r="M6"/>
      <c r="N6"/>
      <c r="O6"/>
      <c r="P6"/>
      <c r="Q6"/>
      <c r="R6" s="10"/>
      <c r="S6"/>
      <c r="T6" s="17"/>
      <c r="U6" s="8"/>
      <c r="V6" s="8"/>
      <c r="X6" s="8"/>
      <c r="Y6" s="8"/>
      <c r="Z6" s="1"/>
      <c r="AA6" s="23"/>
      <c r="AB6" s="8"/>
      <c r="AC6" s="8"/>
      <c r="AD6" s="8"/>
      <c r="AE6" s="8"/>
      <c r="AF6" s="8"/>
      <c r="AG6" s="8"/>
      <c r="AI6" s="8"/>
      <c r="AJ6" s="8"/>
      <c r="AK6" s="8"/>
      <c r="AM6"/>
      <c r="AN6" s="19"/>
      <c r="AO6" s="19"/>
    </row>
    <row r="7" spans="1:41" x14ac:dyDescent="0.25">
      <c r="A7" s="8"/>
      <c r="B7" s="8"/>
      <c r="C7" s="8"/>
      <c r="D7" s="1"/>
      <c r="E7" s="8"/>
      <c r="F7" s="8"/>
      <c r="G7" s="8"/>
      <c r="H7" s="11"/>
      <c r="I7"/>
      <c r="J7" s="9"/>
      <c r="K7"/>
      <c r="L7" s="8"/>
      <c r="M7"/>
      <c r="N7"/>
      <c r="O7"/>
      <c r="P7"/>
      <c r="Q7"/>
      <c r="R7" s="10"/>
      <c r="S7"/>
      <c r="T7" s="17"/>
      <c r="U7" s="8"/>
      <c r="V7" s="8"/>
      <c r="X7" s="8"/>
      <c r="Y7" s="8"/>
      <c r="Z7" s="1"/>
      <c r="AA7" s="23"/>
      <c r="AB7" s="8"/>
      <c r="AC7" s="8"/>
      <c r="AD7" s="8"/>
      <c r="AE7" s="8"/>
      <c r="AF7" s="8"/>
      <c r="AG7" s="8"/>
      <c r="AI7" s="8"/>
      <c r="AJ7" s="8"/>
      <c r="AK7" s="8"/>
      <c r="AM7"/>
      <c r="AN7" s="19"/>
      <c r="AO7" s="19"/>
    </row>
    <row r="8" spans="1:41" x14ac:dyDescent="0.25">
      <c r="A8" s="8"/>
      <c r="B8" s="8"/>
      <c r="C8" s="8"/>
      <c r="D8" s="1"/>
      <c r="E8" s="8"/>
      <c r="F8" s="8"/>
      <c r="G8" s="8"/>
      <c r="H8" s="11"/>
      <c r="I8"/>
      <c r="J8" s="9"/>
      <c r="K8"/>
      <c r="L8" s="8"/>
      <c r="M8"/>
      <c r="N8"/>
      <c r="O8"/>
      <c r="P8"/>
      <c r="Q8"/>
      <c r="R8" s="10"/>
      <c r="S8"/>
      <c r="T8" s="17"/>
      <c r="U8" s="8"/>
      <c r="V8" s="8"/>
      <c r="X8" s="8"/>
      <c r="Y8" s="8"/>
      <c r="Z8" s="1"/>
      <c r="AA8" s="23"/>
      <c r="AB8" s="8"/>
      <c r="AC8" s="8"/>
      <c r="AD8" s="8"/>
      <c r="AE8" s="8"/>
      <c r="AF8" s="8"/>
      <c r="AG8" s="8"/>
      <c r="AI8" s="8"/>
      <c r="AJ8" s="8"/>
      <c r="AK8" s="8"/>
      <c r="AM8"/>
      <c r="AN8" s="19"/>
      <c r="AO8" s="19"/>
    </row>
    <row r="9" spans="1:41" x14ac:dyDescent="0.25">
      <c r="A9" s="8"/>
      <c r="B9" s="8"/>
      <c r="C9" s="8"/>
      <c r="D9" s="1"/>
      <c r="E9" s="8"/>
      <c r="F9" s="8"/>
      <c r="G9" s="8"/>
      <c r="H9" s="11"/>
      <c r="I9"/>
      <c r="J9" s="9"/>
      <c r="K9"/>
      <c r="L9" s="8"/>
      <c r="M9"/>
      <c r="N9"/>
      <c r="O9"/>
      <c r="P9"/>
      <c r="Q9"/>
      <c r="R9" s="10"/>
      <c r="S9"/>
      <c r="T9" s="17"/>
      <c r="U9" s="8"/>
      <c r="V9" s="8"/>
      <c r="X9" s="8"/>
      <c r="Y9" s="8"/>
      <c r="Z9" s="1"/>
      <c r="AA9" s="23"/>
      <c r="AB9" s="8"/>
      <c r="AC9" s="8"/>
      <c r="AD9" s="8"/>
      <c r="AE9" s="8"/>
      <c r="AF9" s="8"/>
      <c r="AG9" s="8"/>
      <c r="AI9" s="8"/>
      <c r="AJ9" s="8"/>
      <c r="AK9" s="8"/>
      <c r="AM9"/>
      <c r="AN9" s="19"/>
      <c r="AO9" s="19"/>
    </row>
    <row r="10" spans="1:41" x14ac:dyDescent="0.25">
      <c r="A10" s="8"/>
      <c r="B10" s="8"/>
      <c r="C10" s="8"/>
      <c r="D10" s="1"/>
      <c r="E10" s="8"/>
      <c r="F10" s="8"/>
      <c r="G10" s="8"/>
      <c r="H10" s="11"/>
      <c r="I10"/>
      <c r="J10" s="9"/>
      <c r="K10"/>
      <c r="L10" s="8"/>
      <c r="M10"/>
      <c r="N10"/>
      <c r="O10"/>
      <c r="P10"/>
      <c r="Q10"/>
      <c r="R10" s="10"/>
      <c r="S10"/>
      <c r="T10" s="17"/>
      <c r="U10" s="8"/>
      <c r="V10" s="8"/>
      <c r="X10" s="8"/>
      <c r="Y10" s="8"/>
      <c r="Z10" s="1"/>
      <c r="AA10" s="23"/>
      <c r="AB10" s="8"/>
      <c r="AC10" s="8"/>
      <c r="AD10" s="8"/>
      <c r="AE10" s="8"/>
      <c r="AF10" s="8"/>
      <c r="AG10" s="8"/>
      <c r="AI10" s="8"/>
      <c r="AJ10" s="8"/>
      <c r="AK10" s="8"/>
      <c r="AM10"/>
      <c r="AN10" s="19"/>
      <c r="AO10" s="19"/>
    </row>
    <row r="11" spans="1:41" x14ac:dyDescent="0.25">
      <c r="A11" s="8"/>
      <c r="B11" s="8"/>
      <c r="C11" s="8"/>
      <c r="D11" s="1"/>
      <c r="E11" s="8"/>
      <c r="F11" s="8"/>
      <c r="G11" s="8"/>
      <c r="H11" s="11"/>
      <c r="I11"/>
      <c r="J11" s="9"/>
      <c r="K11"/>
      <c r="L11" s="8"/>
      <c r="M11"/>
      <c r="N11"/>
      <c r="O11"/>
      <c r="P11"/>
      <c r="Q11"/>
      <c r="R11" s="10"/>
      <c r="S11"/>
      <c r="T11" s="17"/>
      <c r="U11" s="8"/>
      <c r="V11" s="8"/>
      <c r="X11" s="8"/>
      <c r="Y11" s="8"/>
      <c r="Z11" s="1"/>
      <c r="AA11" s="23"/>
      <c r="AB11" s="8"/>
      <c r="AC11" s="8"/>
      <c r="AD11" s="8"/>
      <c r="AE11" s="8"/>
      <c r="AF11" s="8"/>
      <c r="AG11" s="8"/>
      <c r="AI11" s="8"/>
      <c r="AJ11" s="8"/>
      <c r="AK11" s="8"/>
      <c r="AM11"/>
      <c r="AN11" s="19"/>
      <c r="AO11" s="19"/>
    </row>
    <row r="12" spans="1:41" x14ac:dyDescent="0.25">
      <c r="A12" s="8"/>
      <c r="B12" s="8"/>
      <c r="C12" s="8"/>
      <c r="D12" s="1"/>
      <c r="E12" s="8"/>
      <c r="F12" s="8"/>
      <c r="G12" s="8"/>
      <c r="H12" s="11"/>
      <c r="I12"/>
      <c r="J12" s="9"/>
      <c r="K12"/>
      <c r="L12" s="8"/>
      <c r="M12"/>
      <c r="N12"/>
      <c r="O12"/>
      <c r="P12"/>
      <c r="Q12"/>
      <c r="R12" s="10"/>
      <c r="S12"/>
      <c r="T12" s="17"/>
      <c r="U12" s="8"/>
      <c r="V12" s="8"/>
      <c r="X12" s="8"/>
      <c r="Y12" s="8"/>
      <c r="Z12" s="1"/>
      <c r="AA12" s="23"/>
      <c r="AB12" s="8"/>
      <c r="AC12" s="8"/>
      <c r="AD12" s="8"/>
      <c r="AE12" s="8"/>
      <c r="AF12" s="8"/>
      <c r="AG12" s="8"/>
      <c r="AI12" s="8"/>
      <c r="AJ12" s="8"/>
      <c r="AK12" s="8"/>
      <c r="AM12"/>
      <c r="AN12" s="19"/>
      <c r="AO12" s="19"/>
    </row>
    <row r="13" spans="1:41" x14ac:dyDescent="0.25">
      <c r="A13" s="8"/>
      <c r="B13" s="8"/>
      <c r="C13" s="8"/>
      <c r="D13" s="1"/>
      <c r="E13" s="8"/>
      <c r="F13" s="8"/>
      <c r="G13" s="8"/>
      <c r="H13" s="11"/>
      <c r="I13"/>
      <c r="J13" s="9"/>
      <c r="K13"/>
      <c r="L13" s="8"/>
      <c r="M13"/>
      <c r="N13"/>
      <c r="O13"/>
      <c r="P13"/>
      <c r="Q13"/>
      <c r="R13" s="10"/>
      <c r="S13"/>
      <c r="T13" s="17"/>
      <c r="U13" s="8"/>
      <c r="V13" s="8"/>
      <c r="X13" s="8"/>
      <c r="Y13" s="8"/>
      <c r="Z13" s="1"/>
      <c r="AA13" s="23"/>
      <c r="AB13" s="8"/>
      <c r="AC13" s="8"/>
      <c r="AD13" s="8"/>
      <c r="AE13" s="8"/>
      <c r="AF13" s="8"/>
      <c r="AG13" s="8"/>
      <c r="AI13" s="8"/>
      <c r="AJ13" s="8"/>
      <c r="AK13" s="8"/>
      <c r="AM13"/>
      <c r="AN13" s="19"/>
      <c r="AO13" s="19"/>
    </row>
    <row r="14" spans="1:41" x14ac:dyDescent="0.25">
      <c r="A14" s="8"/>
      <c r="B14" s="8"/>
      <c r="C14" s="8"/>
      <c r="D14" s="1"/>
      <c r="E14" s="8"/>
      <c r="F14" s="8"/>
      <c r="G14" s="8"/>
      <c r="H14" s="11"/>
      <c r="I14"/>
      <c r="J14" s="9"/>
      <c r="K14"/>
      <c r="L14" s="8"/>
      <c r="M14"/>
      <c r="N14"/>
      <c r="O14"/>
      <c r="P14"/>
      <c r="Q14"/>
      <c r="R14" s="10"/>
      <c r="S14"/>
      <c r="T14" s="17"/>
      <c r="U14" s="8"/>
      <c r="V14" s="8"/>
      <c r="X14" s="8"/>
      <c r="Y14" s="8"/>
      <c r="Z14" s="1"/>
      <c r="AA14" s="23"/>
      <c r="AB14" s="8"/>
      <c r="AC14" s="8"/>
      <c r="AD14" s="8"/>
      <c r="AE14" s="8"/>
      <c r="AF14" s="8"/>
      <c r="AG14" s="8"/>
      <c r="AI14" s="8"/>
      <c r="AJ14" s="8"/>
      <c r="AK14" s="8"/>
      <c r="AM14"/>
      <c r="AN14" s="19"/>
      <c r="AO14" s="19"/>
    </row>
    <row r="15" spans="1:41" x14ac:dyDescent="0.25">
      <c r="A15" s="8"/>
      <c r="B15" s="8"/>
      <c r="C15" s="8"/>
      <c r="D15" s="1"/>
      <c r="E15" s="8"/>
      <c r="F15" s="8"/>
      <c r="G15" s="8"/>
      <c r="H15" s="11"/>
      <c r="I15"/>
      <c r="J15" s="9"/>
      <c r="K15"/>
      <c r="L15" s="8"/>
      <c r="M15"/>
      <c r="N15"/>
      <c r="O15"/>
      <c r="P15"/>
      <c r="Q15"/>
      <c r="R15" s="10"/>
      <c r="S15"/>
      <c r="T15" s="17"/>
      <c r="U15" s="8"/>
      <c r="V15" s="8"/>
      <c r="X15" s="8"/>
      <c r="Y15" s="8"/>
      <c r="Z15" s="1"/>
      <c r="AA15" s="23"/>
      <c r="AB15" s="8"/>
      <c r="AC15" s="8"/>
      <c r="AD15" s="8"/>
      <c r="AE15" s="8"/>
      <c r="AF15" s="8"/>
      <c r="AG15" s="8"/>
      <c r="AI15" s="8"/>
      <c r="AJ15" s="8"/>
      <c r="AK15" s="8"/>
      <c r="AM15"/>
      <c r="AN15" s="19"/>
      <c r="AO15" s="19"/>
    </row>
    <row r="16" spans="1:41" x14ac:dyDescent="0.25">
      <c r="A16" s="8"/>
      <c r="B16" s="8"/>
      <c r="C16" s="8"/>
      <c r="D16" s="1"/>
      <c r="E16" s="8"/>
      <c r="F16" s="8"/>
      <c r="G16" s="8"/>
      <c r="H16" s="11"/>
      <c r="I16"/>
      <c r="J16" s="9"/>
      <c r="K16"/>
      <c r="L16" s="8"/>
      <c r="M16"/>
      <c r="N16"/>
      <c r="O16"/>
      <c r="P16"/>
      <c r="Q16"/>
      <c r="R16" s="10"/>
      <c r="S16"/>
      <c r="T16" s="17"/>
      <c r="U16" s="8"/>
      <c r="V16" s="8"/>
      <c r="X16" s="8"/>
      <c r="Y16" s="8"/>
      <c r="Z16" s="1"/>
      <c r="AA16" s="23"/>
      <c r="AB16" s="8"/>
      <c r="AC16" s="8"/>
      <c r="AD16" s="8"/>
      <c r="AE16" s="8"/>
      <c r="AF16" s="8"/>
      <c r="AG16" s="8"/>
      <c r="AI16" s="8"/>
      <c r="AJ16" s="8"/>
      <c r="AK16" s="8"/>
      <c r="AM16"/>
      <c r="AN16" s="19"/>
      <c r="AO16" s="19"/>
    </row>
    <row r="17" spans="1:41" x14ac:dyDescent="0.25">
      <c r="A17" s="8"/>
      <c r="B17" s="8"/>
      <c r="C17" s="8"/>
      <c r="D17" s="1"/>
      <c r="E17" s="8"/>
      <c r="F17" s="8"/>
      <c r="G17" s="8"/>
      <c r="H17" s="11"/>
      <c r="I17"/>
      <c r="J17" s="9"/>
      <c r="K17"/>
      <c r="L17" s="8"/>
      <c r="M17"/>
      <c r="N17"/>
      <c r="O17"/>
      <c r="P17"/>
      <c r="Q17"/>
      <c r="R17" s="10"/>
      <c r="S17"/>
      <c r="T17" s="17"/>
      <c r="U17" s="8"/>
      <c r="V17" s="8"/>
      <c r="X17" s="8"/>
      <c r="Y17" s="8"/>
      <c r="Z17" s="1"/>
      <c r="AA17" s="23"/>
      <c r="AB17" s="8"/>
      <c r="AC17" s="8"/>
      <c r="AD17" s="8"/>
      <c r="AE17" s="8"/>
      <c r="AF17" s="8"/>
      <c r="AG17" s="8"/>
      <c r="AI17" s="8"/>
      <c r="AJ17" s="8"/>
      <c r="AK17" s="8"/>
      <c r="AM17"/>
      <c r="AN17" s="19"/>
      <c r="AO17" s="19"/>
    </row>
    <row r="18" spans="1:41" x14ac:dyDescent="0.25">
      <c r="A18" s="8"/>
      <c r="B18" s="8"/>
      <c r="C18" s="8"/>
      <c r="D18" s="1"/>
      <c r="E18" s="8"/>
      <c r="F18" s="8"/>
      <c r="G18" s="8"/>
      <c r="H18" s="11"/>
      <c r="I18"/>
      <c r="J18" s="9"/>
      <c r="K18"/>
      <c r="L18" s="8"/>
      <c r="M18"/>
      <c r="N18"/>
      <c r="O18"/>
      <c r="P18"/>
      <c r="Q18"/>
      <c r="R18" s="10"/>
      <c r="S18"/>
      <c r="T18" s="17"/>
      <c r="U18" s="8"/>
      <c r="V18" s="8"/>
      <c r="X18" s="8"/>
      <c r="Y18" s="8"/>
      <c r="Z18" s="1"/>
      <c r="AA18" s="23"/>
      <c r="AB18" s="8"/>
      <c r="AC18" s="8"/>
      <c r="AD18" s="8"/>
      <c r="AE18" s="8"/>
      <c r="AF18" s="8"/>
      <c r="AG18" s="8"/>
      <c r="AI18" s="8"/>
      <c r="AJ18" s="8"/>
      <c r="AK18" s="8"/>
      <c r="AM18"/>
      <c r="AN18" s="19"/>
      <c r="AO18" s="19"/>
    </row>
    <row r="19" spans="1:41" x14ac:dyDescent="0.25">
      <c r="A19" s="8"/>
      <c r="B19" s="8"/>
      <c r="C19" s="8"/>
      <c r="D19" s="1"/>
      <c r="E19" s="8"/>
      <c r="F19" s="8"/>
      <c r="G19" s="8"/>
      <c r="H19" s="11"/>
      <c r="I19"/>
      <c r="J19" s="9"/>
      <c r="K19"/>
      <c r="L19" s="8"/>
      <c r="M19"/>
      <c r="N19"/>
      <c r="O19"/>
      <c r="P19"/>
      <c r="Q19"/>
      <c r="R19" s="10"/>
      <c r="S19"/>
      <c r="T19" s="17"/>
      <c r="U19" s="8"/>
      <c r="V19" s="8"/>
      <c r="X19" s="8"/>
      <c r="Y19" s="8"/>
      <c r="Z19" s="1"/>
      <c r="AA19" s="23"/>
      <c r="AB19" s="8"/>
      <c r="AC19" s="8"/>
      <c r="AD19" s="8"/>
      <c r="AE19" s="8"/>
      <c r="AF19" s="8"/>
      <c r="AG19" s="8"/>
      <c r="AI19" s="8"/>
      <c r="AJ19" s="8"/>
      <c r="AK19" s="8"/>
      <c r="AM19"/>
      <c r="AN19" s="19"/>
      <c r="AO19" s="19"/>
    </row>
    <row r="20" spans="1:41" x14ac:dyDescent="0.25">
      <c r="C20" s="8"/>
      <c r="E20" s="8"/>
      <c r="S20"/>
      <c r="T20" s="17"/>
      <c r="U20" s="8"/>
      <c r="V20" s="8"/>
      <c r="Y20" s="8"/>
      <c r="AB20" s="8"/>
      <c r="AC20" s="8"/>
      <c r="AD20" s="8"/>
      <c r="AE20" s="8"/>
      <c r="AF20" s="8"/>
      <c r="AG20" s="8"/>
      <c r="AK20" s="8"/>
    </row>
    <row r="21" spans="1:41" customFormat="1" x14ac:dyDescent="0.25"/>
    <row r="22" spans="1:41" x14ac:dyDescent="0.25">
      <c r="C22" s="8"/>
      <c r="E22" s="8"/>
      <c r="S22"/>
      <c r="T22" s="17"/>
      <c r="AE22" s="8"/>
      <c r="AF22" s="8"/>
    </row>
    <row r="23" spans="1:41" x14ac:dyDescent="0.25">
      <c r="C23" s="8"/>
      <c r="E23" s="8"/>
      <c r="S23"/>
      <c r="T23" s="17"/>
      <c r="AE23" s="8"/>
      <c r="AF23" s="8"/>
    </row>
    <row r="24" spans="1:41" x14ac:dyDescent="0.25">
      <c r="C24" s="8"/>
      <c r="E24" s="8"/>
      <c r="S24"/>
      <c r="T24" s="17"/>
      <c r="AE24" s="8"/>
      <c r="AF24" s="8"/>
    </row>
    <row r="25" spans="1:41" x14ac:dyDescent="0.25">
      <c r="C25" s="8"/>
      <c r="E25" s="8"/>
      <c r="S25"/>
      <c r="T25" s="17"/>
      <c r="AE25" s="8"/>
      <c r="AF25" s="8"/>
    </row>
    <row r="26" spans="1:41" x14ac:dyDescent="0.25">
      <c r="C26" s="8"/>
      <c r="E26" s="8"/>
      <c r="T26" s="17"/>
      <c r="AE26" s="8"/>
      <c r="AF26" s="8"/>
    </row>
    <row r="27" spans="1:41" x14ac:dyDescent="0.25">
      <c r="C27" s="8"/>
      <c r="E27" s="8"/>
      <c r="T27" s="17"/>
    </row>
    <row r="28" spans="1:41" x14ac:dyDescent="0.25">
      <c r="C28" s="8"/>
      <c r="E28" s="8"/>
      <c r="T28" s="17"/>
    </row>
    <row r="29" spans="1:41" x14ac:dyDescent="0.25">
      <c r="C29" s="8"/>
      <c r="E29" s="8"/>
      <c r="T29" s="17"/>
    </row>
    <row r="30" spans="1:41" x14ac:dyDescent="0.25">
      <c r="C30" s="8"/>
      <c r="E30" s="8"/>
      <c r="T30" s="17"/>
    </row>
    <row r="31" spans="1:41" x14ac:dyDescent="0.25">
      <c r="C31" s="8"/>
      <c r="E31" s="8"/>
      <c r="T31" s="17"/>
    </row>
    <row r="32" spans="1:41" x14ac:dyDescent="0.25">
      <c r="C32" s="8"/>
      <c r="E32" s="8"/>
      <c r="T32" s="17"/>
    </row>
    <row r="33" spans="3:20" x14ac:dyDescent="0.25">
      <c r="C33" s="8"/>
      <c r="T33" s="17"/>
    </row>
    <row r="34" spans="3:20" x14ac:dyDescent="0.25">
      <c r="C34" s="8"/>
      <c r="T34" s="17"/>
    </row>
  </sheetData>
  <mergeCells count="1">
    <mergeCell ref="A4:XFD4"/>
  </mergeCells>
  <dataValidations count="15">
    <dataValidation type="list" allowBlank="1" showInputMessage="1" showErrorMessage="1" sqref="U22:U34 U2:U3 U5:U20" xr:uid="{00000000-0002-0000-1600-000000000000}">
      <formula1>Underlying_Asset</formula1>
    </dataValidation>
    <dataValidation type="list" allowBlank="1" showInputMessage="1" showErrorMessage="1" sqref="AG22:AG1048576 AG5:AG20 AB22:AB1048576 AG2:AG3 AB2:AB3 AB5:AB20" xr:uid="{00000000-0002-0000-1600-000001000000}">
      <formula1>Reset_frequency</formula1>
    </dataValidation>
    <dataValidation type="list" allowBlank="1" showInputMessage="1" showErrorMessage="1" sqref="S22:S25 S2:S3 S5:S20" xr:uid="{00000000-0002-0000-1600-000002000000}">
      <formula1>israel_abroad</formula1>
    </dataValidation>
    <dataValidation type="list" allowBlank="1" showInputMessage="1" showErrorMessage="1" sqref="Y22:Y34 AD22:AD1048576 AD5:AD20 AL22:AL1048576 AL20 AD2:AD3 Y2:Y3 Y5:Y20" xr:uid="{00000000-0002-0000-1600-000003000000}">
      <formula1>Holding_interest</formula1>
    </dataValidation>
    <dataValidation type="list" allowBlank="1" showInputMessage="1" showErrorMessage="1" sqref="AC22:AC34 AC2:AC3 AC5:AC20" xr:uid="{00000000-0002-0000-1600-000004000000}">
      <formula1>Delivery</formula1>
    </dataValidation>
    <dataValidation type="list" allowBlank="1" showInputMessage="1" showErrorMessage="1" sqref="E23:E32" xr:uid="{00000000-0002-0000-1600-000005000000}">
      <formula1>Currency_Abbreviation</formula1>
    </dataValidation>
    <dataValidation type="list" allowBlank="1" showInputMessage="1" showErrorMessage="1" sqref="V2:V3 V5:V20" xr:uid="{00000000-0002-0000-1600-000006000000}">
      <formula1>Leading_factor</formula1>
    </dataValidation>
    <dataValidation type="list" allowBlank="1" showInputMessage="1" showErrorMessage="1" sqref="T22:T34 T2:T3 T5:T20" xr:uid="{00000000-0002-0000-1600-000007000000}">
      <formula1>Country_list</formula1>
    </dataValidation>
    <dataValidation type="list" allowBlank="1" showInputMessage="1" showErrorMessage="1" sqref="W2:W3 W5:W20" xr:uid="{00000000-0002-0000-1600-000008000000}">
      <formula1>Additional_Factor</formula1>
    </dataValidation>
    <dataValidation allowBlank="1" showInputMessage="1" showErrorMessage="1" sqref="P5:R19 I5:K19 D5:D19 Z5:Z19 Z2:Z3 D2:D3 I2:K3 P2:R3 M2:N3 M5:N19" xr:uid="{00000000-0002-0000-1600-000009000000}"/>
    <dataValidation type="list" allowBlank="1" showInputMessage="1" showErrorMessage="1" sqref="AF22:AF26" xr:uid="{00000000-0002-0000-1600-00000A000000}">
      <formula1>Underlying_Interest_Rates_Der</formula1>
    </dataValidation>
    <dataValidation type="list" allowBlank="1" showInputMessage="1" showErrorMessage="1" sqref="AF2:AF3 AF5:AF20" xr:uid="{00000000-0002-0000-1600-00000B000000}">
      <formula1>Underlying_Interest_Rates</formula1>
    </dataValidation>
    <dataValidation type="list" allowBlank="1" showInputMessage="1" showErrorMessage="1" sqref="AK2:AK3 AK5:AK20" xr:uid="{00000000-0002-0000-1600-00000C000000}">
      <formula1>Penalty</formula1>
    </dataValidation>
    <dataValidation type="list" allowBlank="1" showInputMessage="1" showErrorMessage="1" sqref="C22:C34 AE22:AE26 AE5:AE20" xr:uid="{00000000-0002-0000-1600-00000D000000}">
      <formula1>#REF!</formula1>
    </dataValidation>
    <dataValidation type="list" allowBlank="1" showInputMessage="1" showErrorMessage="1" sqref="AE3" xr:uid="{745B3186-8F62-4FDD-8A9B-480D5E7A81C6}">
      <formula1>$C$535:$C$536</formula1>
    </dataValidation>
  </dataValidations>
  <pageMargins left="0.7" right="0.7" top="0.75" bottom="0.75" header="0.3" footer="0.3"/>
  <pageSetup paperSize="9" orientation="portrait" verticalDpi="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600-000011000000}">
          <x14:formula1>
            <xm:f>'אפשרויות בחירה'!$C$977:$C$985</xm:f>
          </x14:formula1>
          <xm:sqref>C5:C20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BA24"/>
  <sheetViews>
    <sheetView rightToLeft="1" zoomScale="90" zoomScaleNormal="90" workbookViewId="0">
      <selection sqref="A1:XFD1"/>
    </sheetView>
  </sheetViews>
  <sheetFormatPr defaultColWidth="0" defaultRowHeight="15" x14ac:dyDescent="0.25"/>
  <cols>
    <col min="1" max="1" width="26.42578125" style="2" customWidth="1"/>
    <col min="2" max="2" width="11.42578125" style="2" customWidth="1"/>
    <col min="3" max="3" width="13.5703125" style="2" customWidth="1"/>
    <col min="4" max="4" width="16" style="2" customWidth="1"/>
    <col min="5" max="7" width="11.42578125" style="2" customWidth="1"/>
    <col min="8" max="8" width="32.42578125" style="2" customWidth="1"/>
    <col min="9" max="9" width="11.42578125" style="2" customWidth="1"/>
    <col min="10" max="10" width="19.28515625" style="2" customWidth="1"/>
    <col min="11" max="11" width="11.42578125" style="2" customWidth="1"/>
    <col min="12" max="12" width="14.42578125" style="2" customWidth="1"/>
    <col min="13" max="13" width="16.42578125" style="2" customWidth="1"/>
    <col min="14" max="14" width="13.85546875" style="2" customWidth="1"/>
    <col min="15" max="15" width="16.7109375" style="2" customWidth="1"/>
    <col min="16" max="17" width="11.42578125" style="2" customWidth="1"/>
    <col min="18" max="18" width="16" style="2" customWidth="1"/>
    <col min="19" max="19" width="12" style="2" customWidth="1"/>
    <col min="20" max="24" width="11.42578125" style="2" customWidth="1"/>
    <col min="25" max="25" width="24.7109375" style="2" customWidth="1"/>
    <col min="26" max="26" width="11.5703125" style="2" customWidth="1"/>
    <col min="27" max="27" width="11.42578125" style="2" customWidth="1"/>
    <col min="28" max="28" width="12" style="4" customWidth="1"/>
    <col min="29" max="29" width="11.42578125" style="2" customWidth="1"/>
    <col min="30" max="30" width="26.42578125" style="2" customWidth="1"/>
    <col min="31" max="31" width="17.28515625" style="2" customWidth="1"/>
    <col min="32" max="32" width="15.5703125" style="2" customWidth="1"/>
    <col min="33" max="33" width="11.42578125" style="2" customWidth="1"/>
    <col min="34" max="34" width="13.5703125" style="2" customWidth="1"/>
    <col min="35" max="35" width="11.42578125" style="2" customWidth="1"/>
    <col min="36" max="36" width="14.7109375" style="2" customWidth="1"/>
    <col min="37" max="38" width="13.5703125" style="2" customWidth="1"/>
    <col min="39" max="39" width="18.42578125" style="2" customWidth="1"/>
    <col min="40" max="40" width="15.28515625" style="2" customWidth="1"/>
    <col min="41" max="41" width="27.5703125" style="2" customWidth="1"/>
    <col min="42" max="42" width="29.28515625" style="2" customWidth="1"/>
    <col min="43" max="45" width="11.42578125" style="2" customWidth="1"/>
    <col min="46" max="46" width="16.42578125" style="2" customWidth="1"/>
    <col min="47" max="47" width="20" style="2" customWidth="1"/>
    <col min="48" max="48" width="20.42578125" style="2" customWidth="1"/>
    <col min="49" max="49" width="24" style="2" customWidth="1"/>
    <col min="50" max="50" width="16" style="4" customWidth="1"/>
    <col min="51" max="51" width="20.42578125" style="2" customWidth="1"/>
    <col min="52" max="52" width="20" style="2" customWidth="1"/>
    <col min="53" max="53" width="18.7109375" style="2" customWidth="1"/>
    <col min="54" max="16384" width="9" style="2" hidden="1"/>
  </cols>
  <sheetData>
    <row r="1" spans="1:53" ht="51" customHeight="1" x14ac:dyDescent="0.25">
      <c r="A1" s="141" t="s">
        <v>651</v>
      </c>
      <c r="B1" s="141" t="s">
        <v>0</v>
      </c>
      <c r="C1" s="141" t="s">
        <v>725</v>
      </c>
      <c r="D1" s="141" t="s">
        <v>726</v>
      </c>
      <c r="E1" s="141" t="s">
        <v>727</v>
      </c>
      <c r="F1" s="141" t="s">
        <v>728</v>
      </c>
      <c r="G1" s="141" t="s">
        <v>1</v>
      </c>
      <c r="H1" s="141" t="s">
        <v>916</v>
      </c>
      <c r="I1" s="141" t="s">
        <v>604</v>
      </c>
      <c r="J1" s="141" t="s">
        <v>605</v>
      </c>
      <c r="K1" s="141" t="s">
        <v>9</v>
      </c>
      <c r="L1" s="141" t="s">
        <v>606</v>
      </c>
      <c r="M1" s="141" t="s">
        <v>297</v>
      </c>
      <c r="N1" s="141" t="s">
        <v>592</v>
      </c>
      <c r="O1" s="141" t="s">
        <v>732</v>
      </c>
      <c r="P1" s="141" t="s">
        <v>6</v>
      </c>
      <c r="Q1" s="141" t="s">
        <v>8</v>
      </c>
      <c r="R1" s="141" t="s">
        <v>1147</v>
      </c>
      <c r="S1" s="141" t="s">
        <v>396</v>
      </c>
      <c r="T1" s="141" t="s">
        <v>13</v>
      </c>
      <c r="U1" s="141" t="s">
        <v>440</v>
      </c>
      <c r="V1" s="141" t="s">
        <v>14</v>
      </c>
      <c r="W1" s="141" t="s">
        <v>282</v>
      </c>
      <c r="X1" s="141" t="s">
        <v>309</v>
      </c>
      <c r="Y1" s="141" t="s">
        <v>673</v>
      </c>
      <c r="Z1" s="141" t="s">
        <v>621</v>
      </c>
      <c r="AA1" s="141" t="s">
        <v>421</v>
      </c>
      <c r="AB1" s="141" t="s">
        <v>925</v>
      </c>
      <c r="AC1" s="141" t="s">
        <v>20</v>
      </c>
      <c r="AD1" s="141" t="s">
        <v>768</v>
      </c>
      <c r="AE1" s="141" t="s">
        <v>658</v>
      </c>
      <c r="AF1" s="141" t="s">
        <v>659</v>
      </c>
      <c r="AG1" s="141" t="s">
        <v>850</v>
      </c>
      <c r="AH1" s="141" t="s">
        <v>420</v>
      </c>
      <c r="AI1" s="141" t="s">
        <v>21</v>
      </c>
      <c r="AJ1" s="141" t="s">
        <v>674</v>
      </c>
      <c r="AK1" s="141" t="s">
        <v>917</v>
      </c>
      <c r="AL1" s="141" t="s">
        <v>731</v>
      </c>
      <c r="AM1" s="141" t="s">
        <v>372</v>
      </c>
      <c r="AN1" s="141" t="s">
        <v>16</v>
      </c>
      <c r="AO1" s="141" t="s">
        <v>1146</v>
      </c>
      <c r="AP1" s="141" t="s">
        <v>622</v>
      </c>
      <c r="AQ1" s="141" t="s">
        <v>947</v>
      </c>
      <c r="AR1" s="141" t="s">
        <v>729</v>
      </c>
      <c r="AS1" s="141" t="s">
        <v>11</v>
      </c>
      <c r="AT1" s="141" t="s">
        <v>1152</v>
      </c>
      <c r="AU1" s="141" t="s">
        <v>787</v>
      </c>
      <c r="AV1" s="141" t="s">
        <v>1153</v>
      </c>
      <c r="AW1" s="141" t="s">
        <v>788</v>
      </c>
      <c r="AX1" s="141" t="s">
        <v>669</v>
      </c>
      <c r="AY1" s="141" t="s">
        <v>26</v>
      </c>
      <c r="AZ1" s="141" t="s">
        <v>19</v>
      </c>
      <c r="BA1" s="141" t="s">
        <v>30</v>
      </c>
    </row>
    <row r="2" spans="1:53" x14ac:dyDescent="0.25">
      <c r="A2" t="s">
        <v>1213</v>
      </c>
      <c r="B2" t="s">
        <v>1213</v>
      </c>
      <c r="C2" t="s">
        <v>1343</v>
      </c>
      <c r="D2" t="s">
        <v>2</v>
      </c>
      <c r="E2" t="s">
        <v>2238</v>
      </c>
      <c r="F2" t="s">
        <v>2239</v>
      </c>
      <c r="G2" t="s">
        <v>102</v>
      </c>
      <c r="H2" t="s">
        <v>2240</v>
      </c>
      <c r="I2" t="s">
        <v>53</v>
      </c>
      <c r="J2" t="s">
        <v>53</v>
      </c>
      <c r="K2" t="s">
        <v>257</v>
      </c>
      <c r="L2" t="s">
        <v>62</v>
      </c>
      <c r="M2" t="s">
        <v>62</v>
      </c>
      <c r="N2" s="24"/>
      <c r="O2" t="s">
        <v>2241</v>
      </c>
      <c r="P2" t="s">
        <v>1216</v>
      </c>
      <c r="Q2" t="s">
        <v>65</v>
      </c>
      <c r="R2" t="s">
        <v>64</v>
      </c>
      <c r="S2" t="s">
        <v>1217</v>
      </c>
      <c r="T2" s="120">
        <v>7.1</v>
      </c>
      <c r="U2" t="s">
        <v>441</v>
      </c>
      <c r="V2" s="126">
        <v>4.9599999999999998E-2</v>
      </c>
      <c r="W2" t="s">
        <v>283</v>
      </c>
      <c r="X2" t="s">
        <v>686</v>
      </c>
      <c r="Y2" s="126"/>
      <c r="Z2" s="126">
        <v>6.1699999999999998E-2</v>
      </c>
      <c r="AA2" t="s">
        <v>2242</v>
      </c>
      <c r="AB2" t="s">
        <v>620</v>
      </c>
      <c r="AC2" t="s">
        <v>98</v>
      </c>
      <c r="AD2" s="120"/>
      <c r="AE2" s="126"/>
      <c r="AF2"/>
      <c r="AG2" t="s">
        <v>62</v>
      </c>
      <c r="AH2" t="s">
        <v>422</v>
      </c>
      <c r="AI2" t="s">
        <v>2243</v>
      </c>
      <c r="AJ2" t="s">
        <v>55</v>
      </c>
      <c r="AK2" t="s">
        <v>775</v>
      </c>
      <c r="AL2" t="s">
        <v>2244</v>
      </c>
      <c r="AM2" t="s">
        <v>305</v>
      </c>
      <c r="AN2" t="s">
        <v>2013</v>
      </c>
      <c r="AO2" t="s">
        <v>2013</v>
      </c>
      <c r="AP2" s="7"/>
      <c r="AQ2" s="120">
        <v>59122002.119999997</v>
      </c>
      <c r="AR2" s="120">
        <v>101.34</v>
      </c>
      <c r="AS2" s="120">
        <v>1</v>
      </c>
      <c r="AT2" s="120">
        <v>59914.237000000001</v>
      </c>
      <c r="AU2" s="120">
        <v>59914236.947999999</v>
      </c>
      <c r="AV2" s="24"/>
      <c r="AW2" s="24"/>
      <c r="AX2" t="s">
        <v>62</v>
      </c>
      <c r="AY2" s="24"/>
      <c r="AZ2" s="126">
        <v>0.17169000000000001</v>
      </c>
      <c r="BA2" s="126">
        <v>4.9399999999999999E-3</v>
      </c>
    </row>
    <row r="3" spans="1:53" x14ac:dyDescent="0.25">
      <c r="A3" t="s">
        <v>1213</v>
      </c>
      <c r="B3" t="s">
        <v>1213</v>
      </c>
      <c r="C3" t="s">
        <v>2245</v>
      </c>
      <c r="D3" t="s">
        <v>2</v>
      </c>
      <c r="E3" t="s">
        <v>2246</v>
      </c>
      <c r="F3" t="s">
        <v>2247</v>
      </c>
      <c r="G3" t="s">
        <v>102</v>
      </c>
      <c r="H3" t="s">
        <v>2240</v>
      </c>
      <c r="I3" t="s">
        <v>53</v>
      </c>
      <c r="J3" t="s">
        <v>53</v>
      </c>
      <c r="K3" t="s">
        <v>257</v>
      </c>
      <c r="L3" t="s">
        <v>62</v>
      </c>
      <c r="M3" t="s">
        <v>62</v>
      </c>
      <c r="N3" s="24"/>
      <c r="O3" t="s">
        <v>2248</v>
      </c>
      <c r="P3" t="s">
        <v>1304</v>
      </c>
      <c r="Q3" t="s">
        <v>65</v>
      </c>
      <c r="R3" t="s">
        <v>64</v>
      </c>
      <c r="S3" t="s">
        <v>1217</v>
      </c>
      <c r="T3" s="120">
        <v>8.09</v>
      </c>
      <c r="U3" t="s">
        <v>441</v>
      </c>
      <c r="V3" s="126">
        <v>5.7500000000000002E-2</v>
      </c>
      <c r="W3" t="s">
        <v>283</v>
      </c>
      <c r="X3" t="s">
        <v>686</v>
      </c>
      <c r="Y3"/>
      <c r="Z3" s="126">
        <v>7.1900000000000006E-2</v>
      </c>
      <c r="AA3" t="s">
        <v>1866</v>
      </c>
      <c r="AB3" t="s">
        <v>620</v>
      </c>
      <c r="AC3" t="s">
        <v>98</v>
      </c>
      <c r="AD3" s="24"/>
      <c r="AE3" s="24"/>
      <c r="AF3" s="24"/>
      <c r="AG3" t="s">
        <v>62</v>
      </c>
      <c r="AH3" t="s">
        <v>422</v>
      </c>
      <c r="AI3" t="s">
        <v>2243</v>
      </c>
      <c r="AJ3" t="s">
        <v>55</v>
      </c>
      <c r="AK3" t="s">
        <v>775</v>
      </c>
      <c r="AL3" t="s">
        <v>2244</v>
      </c>
      <c r="AM3" t="s">
        <v>305</v>
      </c>
      <c r="AN3" t="s">
        <v>2013</v>
      </c>
      <c r="AO3" t="s">
        <v>2013</v>
      </c>
      <c r="AP3" s="7"/>
      <c r="AQ3" s="120">
        <v>44265752.280000001</v>
      </c>
      <c r="AR3" s="120">
        <v>109.88</v>
      </c>
      <c r="AS3" s="120">
        <v>1</v>
      </c>
      <c r="AT3" s="120">
        <v>48639.209000000003</v>
      </c>
      <c r="AU3" s="120">
        <v>48639208.604999997</v>
      </c>
      <c r="AV3" s="24"/>
      <c r="AW3" s="24"/>
      <c r="AX3" t="s">
        <v>62</v>
      </c>
      <c r="AY3" s="24"/>
      <c r="AZ3" s="126">
        <v>0.13938</v>
      </c>
      <c r="BA3" s="126">
        <v>4.0099999999999997E-3</v>
      </c>
    </row>
    <row r="4" spans="1:53" x14ac:dyDescent="0.25">
      <c r="A4" t="s">
        <v>1213</v>
      </c>
      <c r="B4" t="s">
        <v>1213</v>
      </c>
      <c r="C4" t="s">
        <v>1343</v>
      </c>
      <c r="D4" t="s">
        <v>2</v>
      </c>
      <c r="E4" t="s">
        <v>2249</v>
      </c>
      <c r="F4" t="s">
        <v>2250</v>
      </c>
      <c r="G4" t="s">
        <v>102</v>
      </c>
      <c r="H4" t="s">
        <v>2240</v>
      </c>
      <c r="I4" t="s">
        <v>53</v>
      </c>
      <c r="J4" t="s">
        <v>53</v>
      </c>
      <c r="K4" t="s">
        <v>257</v>
      </c>
      <c r="L4" t="s">
        <v>62</v>
      </c>
      <c r="M4" t="s">
        <v>62</v>
      </c>
      <c r="N4" s="24"/>
      <c r="O4" t="s">
        <v>2241</v>
      </c>
      <c r="P4" t="s">
        <v>1216</v>
      </c>
      <c r="Q4" t="s">
        <v>65</v>
      </c>
      <c r="R4" t="s">
        <v>64</v>
      </c>
      <c r="S4" t="s">
        <v>1217</v>
      </c>
      <c r="T4" s="120">
        <v>4.9000000000000004</v>
      </c>
      <c r="U4" t="s">
        <v>2251</v>
      </c>
      <c r="V4" s="126">
        <v>3.56E-2</v>
      </c>
      <c r="W4" t="s">
        <v>283</v>
      </c>
      <c r="X4" t="s">
        <v>685</v>
      </c>
      <c r="Y4" s="24"/>
      <c r="Z4" s="126">
        <v>4.7600000000000003E-2</v>
      </c>
      <c r="AA4" t="s">
        <v>2242</v>
      </c>
      <c r="AB4" t="s">
        <v>620</v>
      </c>
      <c r="AC4" t="s">
        <v>98</v>
      </c>
      <c r="AD4" s="24"/>
      <c r="AE4" s="24"/>
      <c r="AF4" s="24"/>
      <c r="AG4" t="s">
        <v>62</v>
      </c>
      <c r="AH4" t="s">
        <v>422</v>
      </c>
      <c r="AI4" t="s">
        <v>2243</v>
      </c>
      <c r="AJ4" t="s">
        <v>55</v>
      </c>
      <c r="AK4" t="s">
        <v>775</v>
      </c>
      <c r="AL4" t="s">
        <v>2244</v>
      </c>
      <c r="AM4" t="s">
        <v>305</v>
      </c>
      <c r="AN4" t="s">
        <v>2013</v>
      </c>
      <c r="AO4" t="s">
        <v>2013</v>
      </c>
      <c r="AP4" s="7"/>
      <c r="AQ4" s="120">
        <v>49968311.960000001</v>
      </c>
      <c r="AR4" s="120">
        <v>96.57</v>
      </c>
      <c r="AS4" s="120">
        <v>1</v>
      </c>
      <c r="AT4" s="120">
        <v>48254.398999999998</v>
      </c>
      <c r="AU4" s="120">
        <v>48254398.859999999</v>
      </c>
      <c r="AV4" s="24"/>
      <c r="AW4" s="24"/>
      <c r="AX4" t="s">
        <v>62</v>
      </c>
      <c r="AY4" s="24"/>
      <c r="AZ4" s="126">
        <v>0.13827999999999999</v>
      </c>
      <c r="BA4" s="126">
        <v>3.98E-3</v>
      </c>
    </row>
    <row r="5" spans="1:53" x14ac:dyDescent="0.25">
      <c r="A5" t="s">
        <v>1213</v>
      </c>
      <c r="B5" t="s">
        <v>1213</v>
      </c>
      <c r="C5" t="s">
        <v>2245</v>
      </c>
      <c r="D5" t="s">
        <v>2</v>
      </c>
      <c r="E5" t="s">
        <v>2252</v>
      </c>
      <c r="F5" t="s">
        <v>2253</v>
      </c>
      <c r="G5" t="s">
        <v>102</v>
      </c>
      <c r="H5" t="s">
        <v>2240</v>
      </c>
      <c r="I5" t="s">
        <v>53</v>
      </c>
      <c r="J5" t="s">
        <v>53</v>
      </c>
      <c r="K5" t="s">
        <v>257</v>
      </c>
      <c r="L5" t="s">
        <v>62</v>
      </c>
      <c r="M5" t="s">
        <v>62</v>
      </c>
      <c r="N5" s="24"/>
      <c r="O5" t="s">
        <v>2248</v>
      </c>
      <c r="P5" t="s">
        <v>1304</v>
      </c>
      <c r="Q5" t="s">
        <v>65</v>
      </c>
      <c r="R5" t="s">
        <v>64</v>
      </c>
      <c r="S5" t="s">
        <v>1217</v>
      </c>
      <c r="T5" s="120">
        <v>7.32</v>
      </c>
      <c r="U5" t="s">
        <v>2251</v>
      </c>
      <c r="V5" s="126">
        <v>5.3900000000000003E-2</v>
      </c>
      <c r="W5" t="s">
        <v>283</v>
      </c>
      <c r="X5" t="s">
        <v>685</v>
      </c>
      <c r="Y5" s="24"/>
      <c r="Z5" s="126">
        <v>6.93E-2</v>
      </c>
      <c r="AA5" t="s">
        <v>2242</v>
      </c>
      <c r="AB5" t="s">
        <v>620</v>
      </c>
      <c r="AC5" t="s">
        <v>98</v>
      </c>
      <c r="AD5" s="24"/>
      <c r="AE5" s="24"/>
      <c r="AF5" s="24"/>
      <c r="AG5" t="s">
        <v>62</v>
      </c>
      <c r="AH5" t="s">
        <v>422</v>
      </c>
      <c r="AI5" t="s">
        <v>2243</v>
      </c>
      <c r="AJ5" t="s">
        <v>55</v>
      </c>
      <c r="AK5" t="s">
        <v>775</v>
      </c>
      <c r="AL5" t="s">
        <v>2244</v>
      </c>
      <c r="AM5" t="s">
        <v>305</v>
      </c>
      <c r="AN5" t="s">
        <v>2013</v>
      </c>
      <c r="AO5" t="s">
        <v>2013</v>
      </c>
      <c r="AP5" s="7"/>
      <c r="AQ5" s="120">
        <v>46578643.609999999</v>
      </c>
      <c r="AR5" s="120">
        <v>86.11</v>
      </c>
      <c r="AS5" s="120">
        <v>1</v>
      </c>
      <c r="AT5" s="120">
        <v>40108.870000000003</v>
      </c>
      <c r="AU5" s="120">
        <v>40108870.012999997</v>
      </c>
      <c r="AV5" s="24"/>
      <c r="AW5" s="24"/>
      <c r="AX5" t="s">
        <v>62</v>
      </c>
      <c r="AY5" s="24"/>
      <c r="AZ5" s="126">
        <v>0.11494</v>
      </c>
      <c r="BA5" s="126">
        <v>3.31E-3</v>
      </c>
    </row>
    <row r="6" spans="1:53" x14ac:dyDescent="0.25">
      <c r="A6" t="s">
        <v>1213</v>
      </c>
      <c r="B6" t="s">
        <v>1213</v>
      </c>
      <c r="C6" t="s">
        <v>2245</v>
      </c>
      <c r="D6" t="s">
        <v>2</v>
      </c>
      <c r="E6" t="s">
        <v>2254</v>
      </c>
      <c r="F6" t="s">
        <v>2255</v>
      </c>
      <c r="G6" t="s">
        <v>102</v>
      </c>
      <c r="H6" t="s">
        <v>2240</v>
      </c>
      <c r="I6" t="s">
        <v>53</v>
      </c>
      <c r="J6" t="s">
        <v>53</v>
      </c>
      <c r="K6" t="s">
        <v>257</v>
      </c>
      <c r="L6" t="s">
        <v>62</v>
      </c>
      <c r="M6" t="s">
        <v>62</v>
      </c>
      <c r="N6" s="24"/>
      <c r="O6" t="s">
        <v>2248</v>
      </c>
      <c r="P6" t="s">
        <v>1304</v>
      </c>
      <c r="Q6" t="s">
        <v>65</v>
      </c>
      <c r="R6" t="s">
        <v>64</v>
      </c>
      <c r="S6" t="s">
        <v>1217</v>
      </c>
      <c r="T6" s="120">
        <v>8.19</v>
      </c>
      <c r="U6" t="s">
        <v>441</v>
      </c>
      <c r="V6" s="126">
        <v>3.5299999999999998E-2</v>
      </c>
      <c r="W6" t="s">
        <v>283</v>
      </c>
      <c r="X6" t="s">
        <v>685</v>
      </c>
      <c r="Y6" s="24"/>
      <c r="Z6" s="126">
        <v>5.67E-2</v>
      </c>
      <c r="AA6" t="s">
        <v>1866</v>
      </c>
      <c r="AB6" t="s">
        <v>620</v>
      </c>
      <c r="AC6" t="s">
        <v>98</v>
      </c>
      <c r="AD6" s="24"/>
      <c r="AE6" s="24"/>
      <c r="AF6" s="24"/>
      <c r="AG6" t="s">
        <v>62</v>
      </c>
      <c r="AH6" t="s">
        <v>422</v>
      </c>
      <c r="AI6" t="s">
        <v>2243</v>
      </c>
      <c r="AJ6" t="s">
        <v>55</v>
      </c>
      <c r="AK6" t="s">
        <v>775</v>
      </c>
      <c r="AL6" t="s">
        <v>2244</v>
      </c>
      <c r="AM6" t="s">
        <v>305</v>
      </c>
      <c r="AN6" t="s">
        <v>2013</v>
      </c>
      <c r="AO6" t="s">
        <v>2013</v>
      </c>
      <c r="AP6" s="7"/>
      <c r="AQ6" s="120">
        <v>24055427.960000001</v>
      </c>
      <c r="AR6" s="120">
        <v>128.28</v>
      </c>
      <c r="AS6" s="120">
        <v>1</v>
      </c>
      <c r="AT6" s="120">
        <v>30858.303</v>
      </c>
      <c r="AU6" s="120">
        <v>30858302.987</v>
      </c>
      <c r="AV6" s="24"/>
      <c r="AW6" s="24"/>
      <c r="AX6" t="s">
        <v>62</v>
      </c>
      <c r="AY6" s="24"/>
      <c r="AZ6" s="126">
        <v>8.8429999999999995E-2</v>
      </c>
      <c r="BA6" s="126">
        <v>2.5500000000000002E-3</v>
      </c>
    </row>
    <row r="7" spans="1:53" x14ac:dyDescent="0.25">
      <c r="A7" t="s">
        <v>1213</v>
      </c>
      <c r="B7" t="s">
        <v>1213</v>
      </c>
      <c r="C7" t="s">
        <v>1343</v>
      </c>
      <c r="D7" t="s">
        <v>2</v>
      </c>
      <c r="E7" t="s">
        <v>2256</v>
      </c>
      <c r="F7" t="s">
        <v>2257</v>
      </c>
      <c r="G7" t="s">
        <v>102</v>
      </c>
      <c r="H7" t="s">
        <v>2240</v>
      </c>
      <c r="I7" t="s">
        <v>53</v>
      </c>
      <c r="J7" t="s">
        <v>53</v>
      </c>
      <c r="K7" t="s">
        <v>257</v>
      </c>
      <c r="L7" t="s">
        <v>62</v>
      </c>
      <c r="M7" t="s">
        <v>62</v>
      </c>
      <c r="N7" s="24"/>
      <c r="O7" t="s">
        <v>2241</v>
      </c>
      <c r="P7" t="s">
        <v>1216</v>
      </c>
      <c r="Q7" t="s">
        <v>65</v>
      </c>
      <c r="R7" t="s">
        <v>64</v>
      </c>
      <c r="S7" t="s">
        <v>1217</v>
      </c>
      <c r="T7" s="120">
        <v>7.63</v>
      </c>
      <c r="U7" t="s">
        <v>441</v>
      </c>
      <c r="V7" s="126">
        <v>2.1399999999999999E-2</v>
      </c>
      <c r="W7" t="s">
        <v>229</v>
      </c>
      <c r="X7" t="s">
        <v>685</v>
      </c>
      <c r="Y7" s="24"/>
      <c r="Z7" s="126">
        <v>2.6100000000000002E-2</v>
      </c>
      <c r="AA7" t="s">
        <v>2242</v>
      </c>
      <c r="AB7" t="s">
        <v>620</v>
      </c>
      <c r="AC7" t="s">
        <v>98</v>
      </c>
      <c r="AD7" s="24"/>
      <c r="AE7" s="24"/>
      <c r="AF7" s="24"/>
      <c r="AG7" t="s">
        <v>62</v>
      </c>
      <c r="AH7" t="s">
        <v>422</v>
      </c>
      <c r="AI7" t="s">
        <v>2243</v>
      </c>
      <c r="AJ7" t="s">
        <v>55</v>
      </c>
      <c r="AK7" t="s">
        <v>775</v>
      </c>
      <c r="AL7" t="s">
        <v>2244</v>
      </c>
      <c r="AM7" t="s">
        <v>305</v>
      </c>
      <c r="AN7" t="s">
        <v>2013</v>
      </c>
      <c r="AO7" t="s">
        <v>2013</v>
      </c>
      <c r="AP7" s="7"/>
      <c r="AQ7" s="120">
        <v>23037388.140000001</v>
      </c>
      <c r="AR7" s="120">
        <v>132.15</v>
      </c>
      <c r="AS7" s="120">
        <v>1</v>
      </c>
      <c r="AT7" s="120">
        <v>30443.907999999999</v>
      </c>
      <c r="AU7" s="120">
        <v>30443908.427000001</v>
      </c>
      <c r="AV7" s="24"/>
      <c r="AW7" s="24"/>
      <c r="AX7" t="s">
        <v>62</v>
      </c>
      <c r="AY7" s="24"/>
      <c r="AZ7" s="126">
        <v>8.7239999999999998E-2</v>
      </c>
      <c r="BA7" s="126">
        <v>2.5100000000000001E-3</v>
      </c>
    </row>
    <row r="8" spans="1:53" x14ac:dyDescent="0.25">
      <c r="A8" t="s">
        <v>1213</v>
      </c>
      <c r="B8" t="s">
        <v>1213</v>
      </c>
      <c r="C8" t="s">
        <v>2245</v>
      </c>
      <c r="D8" t="s">
        <v>2</v>
      </c>
      <c r="E8" t="s">
        <v>2258</v>
      </c>
      <c r="F8" t="s">
        <v>2259</v>
      </c>
      <c r="G8" t="s">
        <v>102</v>
      </c>
      <c r="H8" t="s">
        <v>2240</v>
      </c>
      <c r="I8" t="s">
        <v>53</v>
      </c>
      <c r="J8" t="s">
        <v>53</v>
      </c>
      <c r="K8" t="s">
        <v>257</v>
      </c>
      <c r="L8" t="s">
        <v>62</v>
      </c>
      <c r="M8" t="s">
        <v>62</v>
      </c>
      <c r="N8" s="24"/>
      <c r="O8" t="s">
        <v>2248</v>
      </c>
      <c r="P8" t="s">
        <v>1304</v>
      </c>
      <c r="Q8" t="s">
        <v>65</v>
      </c>
      <c r="R8" t="s">
        <v>64</v>
      </c>
      <c r="S8" t="s">
        <v>1217</v>
      </c>
      <c r="T8" s="120">
        <v>9.68</v>
      </c>
      <c r="U8" t="s">
        <v>441</v>
      </c>
      <c r="V8" s="126">
        <v>2.9399999999999999E-2</v>
      </c>
      <c r="W8" t="s">
        <v>229</v>
      </c>
      <c r="X8" t="s">
        <v>685</v>
      </c>
      <c r="Y8" s="24"/>
      <c r="Z8" s="126">
        <v>2.63E-2</v>
      </c>
      <c r="AA8" t="s">
        <v>2260</v>
      </c>
      <c r="AB8" t="s">
        <v>620</v>
      </c>
      <c r="AC8" t="s">
        <v>98</v>
      </c>
      <c r="AD8" s="24"/>
      <c r="AE8" s="24"/>
      <c r="AF8" s="24"/>
      <c r="AG8" t="s">
        <v>62</v>
      </c>
      <c r="AH8" t="s">
        <v>422</v>
      </c>
      <c r="AI8" t="s">
        <v>2243</v>
      </c>
      <c r="AJ8" t="s">
        <v>55</v>
      </c>
      <c r="AK8" t="s">
        <v>775</v>
      </c>
      <c r="AL8" t="s">
        <v>2244</v>
      </c>
      <c r="AM8" t="s">
        <v>305</v>
      </c>
      <c r="AN8" t="s">
        <v>2013</v>
      </c>
      <c r="AO8" t="s">
        <v>2013</v>
      </c>
      <c r="AP8" s="7"/>
      <c r="AQ8" s="120">
        <v>16468609.4</v>
      </c>
      <c r="AR8" s="120">
        <v>147.56</v>
      </c>
      <c r="AS8" s="120">
        <v>1</v>
      </c>
      <c r="AT8" s="120">
        <v>24301.08</v>
      </c>
      <c r="AU8" s="120">
        <v>24301080.030999999</v>
      </c>
      <c r="AV8" s="24"/>
      <c r="AW8" s="24"/>
      <c r="AX8" t="s">
        <v>62</v>
      </c>
      <c r="AY8" s="24"/>
      <c r="AZ8" s="126">
        <v>6.9639999999999994E-2</v>
      </c>
      <c r="BA8" s="126">
        <v>2.0100000000000001E-3</v>
      </c>
    </row>
    <row r="9" spans="1:53" x14ac:dyDescent="0.25">
      <c r="A9" t="s">
        <v>1213</v>
      </c>
      <c r="B9" t="s">
        <v>1213</v>
      </c>
      <c r="C9" t="s">
        <v>2245</v>
      </c>
      <c r="D9" t="s">
        <v>2</v>
      </c>
      <c r="E9" t="s">
        <v>2261</v>
      </c>
      <c r="F9" t="s">
        <v>2262</v>
      </c>
      <c r="G9" t="s">
        <v>102</v>
      </c>
      <c r="H9" t="s">
        <v>2240</v>
      </c>
      <c r="I9" t="s">
        <v>53</v>
      </c>
      <c r="J9" t="s">
        <v>53</v>
      </c>
      <c r="K9" t="s">
        <v>257</v>
      </c>
      <c r="L9" t="s">
        <v>62</v>
      </c>
      <c r="M9" t="s">
        <v>62</v>
      </c>
      <c r="N9" s="24"/>
      <c r="O9" t="s">
        <v>2248</v>
      </c>
      <c r="P9" t="s">
        <v>1304</v>
      </c>
      <c r="Q9" t="s">
        <v>65</v>
      </c>
      <c r="R9" t="s">
        <v>64</v>
      </c>
      <c r="S9" t="s">
        <v>1217</v>
      </c>
      <c r="T9" s="120">
        <v>9.02</v>
      </c>
      <c r="U9" t="s">
        <v>2251</v>
      </c>
      <c r="V9" s="126">
        <v>2.4899999999999999E-2</v>
      </c>
      <c r="W9" t="s">
        <v>229</v>
      </c>
      <c r="X9" t="s">
        <v>685</v>
      </c>
      <c r="Y9" s="24"/>
      <c r="Z9" s="126">
        <v>2.8899999999999999E-2</v>
      </c>
      <c r="AA9" t="s">
        <v>2263</v>
      </c>
      <c r="AB9" t="s">
        <v>620</v>
      </c>
      <c r="AC9" t="s">
        <v>98</v>
      </c>
      <c r="AD9" s="24"/>
      <c r="AE9" s="24"/>
      <c r="AF9" s="24"/>
      <c r="AG9" t="s">
        <v>62</v>
      </c>
      <c r="AH9" t="s">
        <v>422</v>
      </c>
      <c r="AI9" t="s">
        <v>2243</v>
      </c>
      <c r="AJ9" t="s">
        <v>55</v>
      </c>
      <c r="AK9" t="s">
        <v>775</v>
      </c>
      <c r="AL9" t="s">
        <v>2244</v>
      </c>
      <c r="AM9" t="s">
        <v>305</v>
      </c>
      <c r="AN9" t="s">
        <v>2013</v>
      </c>
      <c r="AO9" t="s">
        <v>2013</v>
      </c>
      <c r="AP9" s="7"/>
      <c r="AQ9" s="120">
        <v>18063394.07</v>
      </c>
      <c r="AR9" s="120">
        <v>115.52</v>
      </c>
      <c r="AS9" s="120">
        <v>1</v>
      </c>
      <c r="AT9" s="120">
        <v>20866.832999999999</v>
      </c>
      <c r="AU9" s="120">
        <v>20866832.829999998</v>
      </c>
      <c r="AV9" s="24"/>
      <c r="AW9" s="24"/>
      <c r="AX9" t="s">
        <v>62</v>
      </c>
      <c r="AY9" s="24"/>
      <c r="AZ9" s="126">
        <v>5.9799999999999999E-2</v>
      </c>
      <c r="BA9" s="126">
        <v>1.72E-3</v>
      </c>
    </row>
    <row r="10" spans="1:53" x14ac:dyDescent="0.25">
      <c r="A10" t="s">
        <v>1213</v>
      </c>
      <c r="B10" t="s">
        <v>1213</v>
      </c>
      <c r="C10" t="s">
        <v>1343</v>
      </c>
      <c r="D10" t="s">
        <v>2</v>
      </c>
      <c r="E10" t="s">
        <v>2264</v>
      </c>
      <c r="F10" t="s">
        <v>2265</v>
      </c>
      <c r="G10" t="s">
        <v>102</v>
      </c>
      <c r="H10" t="s">
        <v>2240</v>
      </c>
      <c r="I10" t="s">
        <v>53</v>
      </c>
      <c r="J10" t="s">
        <v>53</v>
      </c>
      <c r="K10" t="s">
        <v>257</v>
      </c>
      <c r="L10" t="s">
        <v>62</v>
      </c>
      <c r="M10" t="s">
        <v>62</v>
      </c>
      <c r="N10" s="24"/>
      <c r="O10" t="s">
        <v>2241</v>
      </c>
      <c r="P10" t="s">
        <v>1216</v>
      </c>
      <c r="Q10" t="s">
        <v>65</v>
      </c>
      <c r="R10" t="s">
        <v>64</v>
      </c>
      <c r="S10" t="s">
        <v>1217</v>
      </c>
      <c r="T10" s="120">
        <v>6.41</v>
      </c>
      <c r="U10" t="s">
        <v>2251</v>
      </c>
      <c r="V10" s="126">
        <v>2.5399999999999999E-2</v>
      </c>
      <c r="W10" t="s">
        <v>229</v>
      </c>
      <c r="X10" t="s">
        <v>685</v>
      </c>
      <c r="Y10" s="24"/>
      <c r="Z10" s="126">
        <v>2.0799999999999999E-2</v>
      </c>
      <c r="AA10" t="s">
        <v>2242</v>
      </c>
      <c r="AB10" t="s">
        <v>620</v>
      </c>
      <c r="AC10" t="s">
        <v>98</v>
      </c>
      <c r="AD10" s="24"/>
      <c r="AE10" s="24"/>
      <c r="AF10" s="24"/>
      <c r="AG10" t="s">
        <v>62</v>
      </c>
      <c r="AH10" t="s">
        <v>422</v>
      </c>
      <c r="AI10" t="s">
        <v>2243</v>
      </c>
      <c r="AJ10" t="s">
        <v>55</v>
      </c>
      <c r="AK10" t="s">
        <v>775</v>
      </c>
      <c r="AL10" t="s">
        <v>2244</v>
      </c>
      <c r="AM10" t="s">
        <v>305</v>
      </c>
      <c r="AN10" t="s">
        <v>2013</v>
      </c>
      <c r="AO10" t="s">
        <v>2013</v>
      </c>
      <c r="AP10" s="7"/>
      <c r="AQ10" s="120">
        <v>15089272.27</v>
      </c>
      <c r="AR10" s="120">
        <v>122.2</v>
      </c>
      <c r="AS10" s="120">
        <v>1</v>
      </c>
      <c r="AT10" s="120">
        <v>18439.091</v>
      </c>
      <c r="AU10" s="120">
        <v>18439090.714000002</v>
      </c>
      <c r="AV10" s="24"/>
      <c r="AW10" s="24"/>
      <c r="AX10" t="s">
        <v>62</v>
      </c>
      <c r="AY10" s="24"/>
      <c r="AZ10" s="126">
        <v>5.2839999999999998E-2</v>
      </c>
      <c r="BA10" s="126">
        <v>1.5200000000000001E-3</v>
      </c>
    </row>
    <row r="11" spans="1:53" x14ac:dyDescent="0.25">
      <c r="A11" t="s">
        <v>1213</v>
      </c>
      <c r="B11" t="s">
        <v>1213</v>
      </c>
      <c r="C11" t="s">
        <v>1343</v>
      </c>
      <c r="D11" t="s">
        <v>2</v>
      </c>
      <c r="E11" t="s">
        <v>2266</v>
      </c>
      <c r="F11" t="s">
        <v>2267</v>
      </c>
      <c r="G11" t="s">
        <v>102</v>
      </c>
      <c r="H11" t="s">
        <v>2240</v>
      </c>
      <c r="I11" t="s">
        <v>53</v>
      </c>
      <c r="J11" t="s">
        <v>53</v>
      </c>
      <c r="K11" t="s">
        <v>257</v>
      </c>
      <c r="L11" t="s">
        <v>62</v>
      </c>
      <c r="M11" t="s">
        <v>62</v>
      </c>
      <c r="N11" s="24"/>
      <c r="O11" t="s">
        <v>2241</v>
      </c>
      <c r="P11" t="s">
        <v>1216</v>
      </c>
      <c r="Q11" t="s">
        <v>65</v>
      </c>
      <c r="R11" t="s">
        <v>64</v>
      </c>
      <c r="S11" t="s">
        <v>1217</v>
      </c>
      <c r="T11" s="120">
        <v>6.22</v>
      </c>
      <c r="U11" t="s">
        <v>441</v>
      </c>
      <c r="V11" s="126">
        <v>2.5499999999999998E-2</v>
      </c>
      <c r="W11" t="s">
        <v>283</v>
      </c>
      <c r="X11" t="s">
        <v>685</v>
      </c>
      <c r="Y11" s="24"/>
      <c r="Z11" s="126">
        <v>7.8399999999999997E-2</v>
      </c>
      <c r="AA11" t="s">
        <v>2242</v>
      </c>
      <c r="AB11" t="s">
        <v>620</v>
      </c>
      <c r="AC11" t="s">
        <v>98</v>
      </c>
      <c r="AD11" s="24"/>
      <c r="AE11" s="24"/>
      <c r="AF11" s="24"/>
      <c r="AG11" t="s">
        <v>62</v>
      </c>
      <c r="AH11" t="s">
        <v>422</v>
      </c>
      <c r="AI11" t="s">
        <v>2243</v>
      </c>
      <c r="AJ11" t="s">
        <v>55</v>
      </c>
      <c r="AK11" t="s">
        <v>775</v>
      </c>
      <c r="AL11" t="s">
        <v>2244</v>
      </c>
      <c r="AM11" t="s">
        <v>305</v>
      </c>
      <c r="AN11" t="s">
        <v>2013</v>
      </c>
      <c r="AO11" t="s">
        <v>2013</v>
      </c>
      <c r="AP11" s="7"/>
      <c r="AQ11" s="120">
        <v>11265780.9</v>
      </c>
      <c r="AR11" s="120">
        <v>119.79</v>
      </c>
      <c r="AS11" s="120">
        <v>1</v>
      </c>
      <c r="AT11" s="120">
        <v>13495.279</v>
      </c>
      <c r="AU11" s="120">
        <v>13495278.939999999</v>
      </c>
      <c r="AV11" s="24"/>
      <c r="AW11" s="24"/>
      <c r="AX11" t="s">
        <v>62</v>
      </c>
      <c r="AY11" s="24"/>
      <c r="AZ11" s="126">
        <v>3.8670000000000003E-2</v>
      </c>
      <c r="BA11" s="126">
        <v>1.1100000000000001E-3</v>
      </c>
    </row>
    <row r="12" spans="1:53" x14ac:dyDescent="0.25">
      <c r="A12" t="s">
        <v>1213</v>
      </c>
      <c r="B12" t="s">
        <v>1213</v>
      </c>
      <c r="C12" t="s">
        <v>2268</v>
      </c>
      <c r="D12" t="s">
        <v>2</v>
      </c>
      <c r="E12" t="s">
        <v>2269</v>
      </c>
      <c r="F12" t="s">
        <v>2270</v>
      </c>
      <c r="G12" t="s">
        <v>102</v>
      </c>
      <c r="H12" t="s">
        <v>832</v>
      </c>
      <c r="I12" t="s">
        <v>53</v>
      </c>
      <c r="J12" t="s">
        <v>53</v>
      </c>
      <c r="K12" t="s">
        <v>163</v>
      </c>
      <c r="L12" t="s">
        <v>62</v>
      </c>
      <c r="M12" t="s">
        <v>55</v>
      </c>
      <c r="N12" t="s">
        <v>2270</v>
      </c>
      <c r="O12" t="s">
        <v>2271</v>
      </c>
      <c r="P12" t="s">
        <v>1244</v>
      </c>
      <c r="Q12" t="s">
        <v>70</v>
      </c>
      <c r="R12" t="s">
        <v>57</v>
      </c>
      <c r="S12" t="s">
        <v>1217</v>
      </c>
      <c r="T12" s="120">
        <v>0.98699999999999999</v>
      </c>
      <c r="U12" t="s">
        <v>441</v>
      </c>
      <c r="V12" s="126">
        <v>3.8449999999999998E-2</v>
      </c>
      <c r="W12" t="s">
        <v>283</v>
      </c>
      <c r="X12" t="s">
        <v>685</v>
      </c>
      <c r="Y12" s="24"/>
      <c r="Z12" s="126">
        <v>2.4060000000000002E-2</v>
      </c>
      <c r="AA12" t="s">
        <v>2272</v>
      </c>
      <c r="AB12" t="s">
        <v>620</v>
      </c>
      <c r="AC12" t="s">
        <v>108</v>
      </c>
      <c r="AD12" s="24"/>
      <c r="AE12" s="24"/>
      <c r="AF12" s="24"/>
      <c r="AG12" t="s">
        <v>62</v>
      </c>
      <c r="AH12" t="s">
        <v>423</v>
      </c>
      <c r="AI12" t="s">
        <v>163</v>
      </c>
      <c r="AJ12" t="s">
        <v>62</v>
      </c>
      <c r="AK12" t="s">
        <v>775</v>
      </c>
      <c r="AL12" t="s">
        <v>2244</v>
      </c>
      <c r="AM12" t="s">
        <v>305</v>
      </c>
      <c r="AN12" t="s">
        <v>2013</v>
      </c>
      <c r="AO12" t="s">
        <v>2013</v>
      </c>
      <c r="AP12" s="7"/>
      <c r="AQ12" s="120">
        <v>5432777.1799999997</v>
      </c>
      <c r="AR12" s="120">
        <v>153.25</v>
      </c>
      <c r="AS12" s="120">
        <v>1</v>
      </c>
      <c r="AT12" s="120">
        <v>8325.7309999999998</v>
      </c>
      <c r="AU12" s="120">
        <v>8325731.0279999999</v>
      </c>
      <c r="AV12" s="24"/>
      <c r="AW12" s="24"/>
      <c r="AX12" t="s">
        <v>62</v>
      </c>
      <c r="AY12" s="24"/>
      <c r="AZ12" s="126">
        <v>2.3859999999999999E-2</v>
      </c>
      <c r="BA12" s="126">
        <v>6.8999999999999997E-4</v>
      </c>
    </row>
    <row r="13" spans="1:53" x14ac:dyDescent="0.25">
      <c r="A13" t="s">
        <v>1213</v>
      </c>
      <c r="B13" t="s">
        <v>1213</v>
      </c>
      <c r="C13" t="s">
        <v>2245</v>
      </c>
      <c r="D13" t="s">
        <v>2</v>
      </c>
      <c r="E13" t="s">
        <v>2273</v>
      </c>
      <c r="F13" t="s">
        <v>2274</v>
      </c>
      <c r="G13" t="s">
        <v>102</v>
      </c>
      <c r="H13" t="s">
        <v>2240</v>
      </c>
      <c r="I13" t="s">
        <v>53</v>
      </c>
      <c r="J13" t="s">
        <v>53</v>
      </c>
      <c r="K13" t="s">
        <v>257</v>
      </c>
      <c r="L13" t="s">
        <v>62</v>
      </c>
      <c r="M13" t="s">
        <v>62</v>
      </c>
      <c r="N13" s="24"/>
      <c r="O13" t="s">
        <v>2248</v>
      </c>
      <c r="P13" t="s">
        <v>1304</v>
      </c>
      <c r="Q13" t="s">
        <v>65</v>
      </c>
      <c r="R13" t="s">
        <v>64</v>
      </c>
      <c r="S13" t="s">
        <v>1217</v>
      </c>
      <c r="T13" s="120">
        <v>7.47</v>
      </c>
      <c r="U13" t="s">
        <v>441</v>
      </c>
      <c r="V13" s="126">
        <v>7.6799999999999993E-2</v>
      </c>
      <c r="W13" t="s">
        <v>283</v>
      </c>
      <c r="X13" t="s">
        <v>685</v>
      </c>
      <c r="Y13" s="24"/>
      <c r="Z13" s="126">
        <v>7.51E-2</v>
      </c>
      <c r="AA13" t="s">
        <v>1934</v>
      </c>
      <c r="AB13" t="s">
        <v>620</v>
      </c>
      <c r="AC13" t="s">
        <v>98</v>
      </c>
      <c r="AD13" s="24"/>
      <c r="AE13" s="24"/>
      <c r="AF13" s="24"/>
      <c r="AG13" t="s">
        <v>62</v>
      </c>
      <c r="AH13" t="s">
        <v>422</v>
      </c>
      <c r="AI13" t="s">
        <v>2243</v>
      </c>
      <c r="AJ13" t="s">
        <v>55</v>
      </c>
      <c r="AK13" t="s">
        <v>775</v>
      </c>
      <c r="AL13" t="s">
        <v>2244</v>
      </c>
      <c r="AM13" t="s">
        <v>305</v>
      </c>
      <c r="AN13" t="s">
        <v>2013</v>
      </c>
      <c r="AO13" t="s">
        <v>2013</v>
      </c>
      <c r="AP13" s="7"/>
      <c r="AQ13" s="120">
        <v>5089328.75</v>
      </c>
      <c r="AR13" s="120">
        <v>106.92</v>
      </c>
      <c r="AS13" s="120">
        <v>1</v>
      </c>
      <c r="AT13" s="120">
        <v>5441.51</v>
      </c>
      <c r="AU13" s="120">
        <v>5441510.2999999998</v>
      </c>
      <c r="AV13" s="24"/>
      <c r="AW13" s="24"/>
      <c r="AX13" t="s">
        <v>62</v>
      </c>
      <c r="AY13" s="24"/>
      <c r="AZ13" s="126">
        <v>1.559E-2</v>
      </c>
      <c r="BA13" s="126">
        <v>4.4999999999999999E-4</v>
      </c>
    </row>
    <row r="14" spans="1:53" x14ac:dyDescent="0.25">
      <c r="A14" t="s">
        <v>1213</v>
      </c>
      <c r="B14" t="s">
        <v>1213</v>
      </c>
      <c r="C14" t="s">
        <v>2275</v>
      </c>
      <c r="D14" t="s">
        <v>2</v>
      </c>
      <c r="E14" t="s">
        <v>2276</v>
      </c>
      <c r="F14" t="s">
        <v>2277</v>
      </c>
      <c r="G14" t="s">
        <v>102</v>
      </c>
      <c r="H14" t="s">
        <v>832</v>
      </c>
      <c r="I14" t="s">
        <v>53</v>
      </c>
      <c r="J14" t="s">
        <v>53</v>
      </c>
      <c r="K14" t="s">
        <v>163</v>
      </c>
      <c r="L14" t="s">
        <v>62</v>
      </c>
      <c r="M14" t="s">
        <v>55</v>
      </c>
      <c r="N14" t="s">
        <v>2277</v>
      </c>
      <c r="O14" t="s">
        <v>2278</v>
      </c>
      <c r="P14" t="s">
        <v>2025</v>
      </c>
      <c r="Q14" t="s">
        <v>70</v>
      </c>
      <c r="R14" t="s">
        <v>57</v>
      </c>
      <c r="S14" t="s">
        <v>1217</v>
      </c>
      <c r="T14" s="120">
        <v>0.99299999999999999</v>
      </c>
      <c r="U14" t="s">
        <v>441</v>
      </c>
      <c r="V14" s="126">
        <v>4.7039999999999998E-2</v>
      </c>
      <c r="W14" t="s">
        <v>229</v>
      </c>
      <c r="X14" t="s">
        <v>685</v>
      </c>
      <c r="Y14" s="24"/>
      <c r="Z14" s="126">
        <v>3.5630000000000002E-2</v>
      </c>
      <c r="AA14" t="s">
        <v>2272</v>
      </c>
      <c r="AB14" t="s">
        <v>620</v>
      </c>
      <c r="AC14" t="s">
        <v>108</v>
      </c>
      <c r="AD14" s="24"/>
      <c r="AE14" s="24"/>
      <c r="AF14" s="24"/>
      <c r="AG14" t="s">
        <v>62</v>
      </c>
      <c r="AH14" t="s">
        <v>423</v>
      </c>
      <c r="AI14" t="s">
        <v>163</v>
      </c>
      <c r="AJ14" t="s">
        <v>62</v>
      </c>
      <c r="AK14" t="s">
        <v>775</v>
      </c>
      <c r="AL14" t="s">
        <v>2244</v>
      </c>
      <c r="AM14" t="s">
        <v>305</v>
      </c>
      <c r="AN14" t="s">
        <v>2013</v>
      </c>
      <c r="AO14" t="s">
        <v>2013</v>
      </c>
      <c r="AP14" s="7"/>
      <c r="AQ14" s="120">
        <v>1086251.81</v>
      </c>
      <c r="AR14" s="120">
        <v>143.74</v>
      </c>
      <c r="AS14" s="120">
        <v>1</v>
      </c>
      <c r="AT14" s="120">
        <v>1561.3779999999999</v>
      </c>
      <c r="AU14" s="120">
        <v>1561378.352</v>
      </c>
      <c r="AV14" s="24"/>
      <c r="AW14" s="24"/>
      <c r="AX14" t="s">
        <v>62</v>
      </c>
      <c r="AY14" s="24"/>
      <c r="AZ14" s="126">
        <v>4.47E-3</v>
      </c>
      <c r="BA14" s="126">
        <v>1.2999999999999999E-4</v>
      </c>
    </row>
    <row r="15" spans="1:53" x14ac:dyDescent="0.25">
      <c r="A15" t="s">
        <v>1213</v>
      </c>
      <c r="B15" t="s">
        <v>1213</v>
      </c>
      <c r="C15" t="s">
        <v>1343</v>
      </c>
      <c r="D15" t="s">
        <v>2</v>
      </c>
      <c r="E15" t="s">
        <v>2279</v>
      </c>
      <c r="F15" t="s">
        <v>2280</v>
      </c>
      <c r="G15" t="s">
        <v>102</v>
      </c>
      <c r="H15" t="s">
        <v>2240</v>
      </c>
      <c r="I15" t="s">
        <v>53</v>
      </c>
      <c r="J15" t="s">
        <v>53</v>
      </c>
      <c r="K15" t="s">
        <v>257</v>
      </c>
      <c r="L15" t="s">
        <v>62</v>
      </c>
      <c r="M15" t="s">
        <v>62</v>
      </c>
      <c r="N15" s="24"/>
      <c r="O15" t="s">
        <v>2281</v>
      </c>
      <c r="P15" t="s">
        <v>1216</v>
      </c>
      <c r="Q15" t="s">
        <v>65</v>
      </c>
      <c r="R15" t="s">
        <v>64</v>
      </c>
      <c r="S15" t="s">
        <v>1217</v>
      </c>
      <c r="T15" s="120">
        <v>0.03</v>
      </c>
      <c r="U15" t="s">
        <v>2251</v>
      </c>
      <c r="V15" t="s">
        <v>2232</v>
      </c>
      <c r="W15" t="s">
        <v>283</v>
      </c>
      <c r="X15" t="s">
        <v>685</v>
      </c>
      <c r="Y15" s="24"/>
      <c r="Z15" t="s">
        <v>2232</v>
      </c>
      <c r="AA15" t="s">
        <v>2282</v>
      </c>
      <c r="AB15" t="s">
        <v>620</v>
      </c>
      <c r="AC15" t="s">
        <v>98</v>
      </c>
      <c r="AD15" s="24"/>
      <c r="AE15" s="24"/>
      <c r="AF15" s="24"/>
      <c r="AG15" t="s">
        <v>62</v>
      </c>
      <c r="AH15" t="s">
        <v>422</v>
      </c>
      <c r="AI15" t="s">
        <v>2243</v>
      </c>
      <c r="AJ15" t="s">
        <v>55</v>
      </c>
      <c r="AK15" t="s">
        <v>775</v>
      </c>
      <c r="AL15" t="s">
        <v>2244</v>
      </c>
      <c r="AM15" t="s">
        <v>305</v>
      </c>
      <c r="AN15" t="s">
        <v>2013</v>
      </c>
      <c r="AO15" t="s">
        <v>2013</v>
      </c>
      <c r="AP15" s="7"/>
      <c r="AQ15" s="120">
        <v>-1684152.75</v>
      </c>
      <c r="AR15" s="120">
        <v>100</v>
      </c>
      <c r="AS15" s="120">
        <v>1</v>
      </c>
      <c r="AT15" s="120">
        <v>-1684.153</v>
      </c>
      <c r="AU15" s="120">
        <v>-1684152.75</v>
      </c>
      <c r="AV15" s="24"/>
      <c r="AW15" s="24"/>
      <c r="AX15" t="s">
        <v>62</v>
      </c>
      <c r="AY15" s="24"/>
      <c r="AZ15" s="126">
        <v>-4.8300000000000001E-3</v>
      </c>
      <c r="BA15" s="126">
        <v>-1.3999999999999999E-4</v>
      </c>
    </row>
    <row r="16" spans="1:53" s="169" customFormat="1" ht="12.6" customHeight="1" x14ac:dyDescent="0.25">
      <c r="A16" s="169" t="s">
        <v>2347</v>
      </c>
    </row>
    <row r="17" spans="1:53" x14ac:dyDescent="0.25">
      <c r="A17"/>
      <c r="B17"/>
      <c r="C17" s="19"/>
      <c r="D17" s="19"/>
      <c r="E17" s="19"/>
      <c r="F17" s="19"/>
      <c r="G17" s="19"/>
      <c r="I17" s="17"/>
      <c r="J17" s="17"/>
      <c r="K17" s="19"/>
      <c r="L17" s="19"/>
      <c r="M17" s="19"/>
      <c r="N17" s="19"/>
      <c r="O17" s="19"/>
      <c r="P17" s="19"/>
      <c r="Q17" s="19"/>
      <c r="R17" s="19"/>
      <c r="S17" s="17"/>
      <c r="T17" s="19"/>
      <c r="U17" s="19"/>
      <c r="V17" s="19"/>
      <c r="W17" s="19"/>
      <c r="X17" s="19"/>
      <c r="Y17" s="19"/>
      <c r="Z17" s="19"/>
      <c r="AA17" s="19"/>
      <c r="AB17" s="17"/>
      <c r="AC17" s="19"/>
      <c r="AD17" s="19"/>
      <c r="AE17" s="19"/>
      <c r="AF17" s="19"/>
      <c r="AG17" s="19"/>
      <c r="AH17" s="19"/>
      <c r="AK17" s="19"/>
      <c r="AL17" s="19"/>
      <c r="AM17" s="19"/>
      <c r="AQ17"/>
      <c r="AR17" s="19"/>
      <c r="AS17" s="19"/>
      <c r="AT17" s="19"/>
      <c r="AU17" s="19"/>
      <c r="AV17" s="19"/>
      <c r="AW17" s="19"/>
      <c r="AX17" s="17"/>
      <c r="AY17" s="19"/>
      <c r="AZ17" s="19"/>
      <c r="BA17" s="19"/>
    </row>
    <row r="18" spans="1:53" x14ac:dyDescent="0.25">
      <c r="A18"/>
      <c r="B18"/>
      <c r="C18" s="19"/>
      <c r="D18" s="19"/>
      <c r="E18" s="19"/>
      <c r="F18" s="19"/>
      <c r="G18" s="19"/>
      <c r="I18" s="17"/>
      <c r="J18" s="17"/>
      <c r="K18" s="19"/>
      <c r="L18" s="19"/>
      <c r="M18" s="19"/>
      <c r="N18" s="19"/>
      <c r="O18" s="19"/>
      <c r="P18" s="19"/>
      <c r="Q18" s="19"/>
      <c r="R18" s="19"/>
      <c r="S18" s="17"/>
      <c r="T18" s="19"/>
      <c r="U18" s="19"/>
      <c r="V18" s="19"/>
      <c r="W18" s="19"/>
      <c r="X18" s="19"/>
      <c r="Y18" s="19"/>
      <c r="Z18" s="19"/>
      <c r="AA18" s="19"/>
      <c r="AB18" s="17"/>
      <c r="AC18" s="19"/>
      <c r="AD18" s="19"/>
      <c r="AE18" s="19"/>
      <c r="AF18" s="19"/>
      <c r="AG18" s="19"/>
      <c r="AH18" s="19"/>
      <c r="AK18" s="19"/>
      <c r="AL18" s="19"/>
      <c r="AM18" s="19"/>
      <c r="AQ18"/>
      <c r="AR18" s="19"/>
      <c r="AS18" s="19"/>
      <c r="AT18" s="19"/>
      <c r="AU18" s="19"/>
      <c r="AV18" s="19"/>
      <c r="AW18" s="19"/>
      <c r="AX18" s="17"/>
      <c r="AY18" s="19"/>
      <c r="AZ18" s="19"/>
      <c r="BA18" s="19"/>
    </row>
    <row r="19" spans="1:53" x14ac:dyDescent="0.25">
      <c r="A19"/>
      <c r="B19"/>
      <c r="C19" s="19"/>
      <c r="D19" s="19"/>
      <c r="E19" s="19"/>
      <c r="F19" s="19"/>
      <c r="G19" s="19"/>
      <c r="I19" s="17"/>
      <c r="J19" s="17"/>
      <c r="K19" s="19"/>
      <c r="L19" s="19"/>
      <c r="M19" s="19"/>
      <c r="N19" s="19"/>
      <c r="O19" s="19"/>
      <c r="P19" s="19"/>
      <c r="Q19" s="19"/>
      <c r="R19" s="19"/>
      <c r="S19" s="17"/>
      <c r="T19" s="19"/>
      <c r="U19" s="19"/>
      <c r="V19" s="19"/>
      <c r="W19" s="19"/>
      <c r="X19" s="19"/>
      <c r="Y19" s="19"/>
      <c r="Z19" s="19"/>
      <c r="AA19" s="19"/>
      <c r="AB19" s="17"/>
      <c r="AC19" s="19"/>
      <c r="AD19" s="19"/>
      <c r="AE19" s="19"/>
      <c r="AF19" s="19"/>
      <c r="AG19" s="19"/>
      <c r="AH19" s="19"/>
      <c r="AK19" s="19"/>
      <c r="AL19" s="19"/>
      <c r="AM19" s="19"/>
      <c r="AQ19"/>
      <c r="AR19" s="19"/>
      <c r="AS19" s="19"/>
      <c r="AT19" s="19"/>
      <c r="AU19" s="19"/>
      <c r="AV19" s="19"/>
      <c r="AW19" s="19"/>
      <c r="AX19" s="17"/>
      <c r="AY19" s="19"/>
      <c r="AZ19" s="19"/>
      <c r="BA19" s="19"/>
    </row>
    <row r="20" spans="1:53" x14ac:dyDescent="0.25">
      <c r="A20"/>
      <c r="B20"/>
      <c r="D20" s="19"/>
      <c r="G20" s="19"/>
      <c r="I20" s="17"/>
      <c r="J20" s="17"/>
      <c r="K20" s="19"/>
      <c r="L20" s="19"/>
      <c r="M20" s="19"/>
      <c r="Q20" s="19"/>
      <c r="R20" s="19"/>
      <c r="S20" s="17"/>
      <c r="U20" s="19"/>
      <c r="W20" s="19"/>
      <c r="X20" s="19"/>
      <c r="AB20" s="17"/>
      <c r="AC20" s="19"/>
      <c r="AG20" s="19"/>
      <c r="AH20" s="19"/>
      <c r="AK20" s="19"/>
      <c r="AM20" s="19"/>
      <c r="AQ20"/>
      <c r="AX20" s="17"/>
      <c r="AY20" s="19"/>
    </row>
    <row r="21" spans="1:53" x14ac:dyDescent="0.25">
      <c r="D21" s="4"/>
      <c r="I21"/>
      <c r="S21" s="17"/>
      <c r="AQ21"/>
    </row>
    <row r="22" spans="1:53" x14ac:dyDescent="0.25">
      <c r="D22" s="4"/>
      <c r="S22" s="17"/>
      <c r="AQ22"/>
    </row>
    <row r="23" spans="1:53" x14ac:dyDescent="0.25">
      <c r="D23" s="4"/>
      <c r="AQ23"/>
    </row>
    <row r="24" spans="1:53" x14ac:dyDescent="0.25">
      <c r="AQ24"/>
    </row>
  </sheetData>
  <sheetProtection formatColumns="0"/>
  <customSheetViews>
    <customSheetView guid="{AE318230-F718-49FC-82EB-7CAC3DCD05F1}" showGridLines="0" topLeftCell="S1">
      <selection activeCell="AG2" sqref="AG2"/>
      <pageMargins left="0.7" right="0.7" top="0.75" bottom="0.75" header="0.3" footer="0.3"/>
    </customSheetView>
  </customSheetViews>
  <mergeCells count="1">
    <mergeCell ref="A16:XFD16"/>
  </mergeCells>
  <dataValidations count="21">
    <dataValidation type="list" allowBlank="1" showInputMessage="1" showErrorMessage="1" sqref="K2:K15 K17:K20" xr:uid="{00000000-0002-0000-1700-000000000000}">
      <formula1>Industry_sectors</formula1>
    </dataValidation>
    <dataValidation type="list" allowBlank="1" showInputMessage="1" showErrorMessage="1" sqref="L2:L15 L17:L20" xr:uid="{00000000-0002-0000-1700-000001000000}">
      <formula1>Holding_interest</formula1>
    </dataValidation>
    <dataValidation type="list" allowBlank="1" showInputMessage="1" showErrorMessage="1" sqref="Q2:Q15 Q17:Q20" xr:uid="{00000000-0002-0000-1700-000002000000}">
      <formula1>Rating_Agency</formula1>
    </dataValidation>
    <dataValidation type="list" allowBlank="1" showInputMessage="1" showErrorMessage="1" sqref="M2:M15 M17:M20" xr:uid="{00000000-0002-0000-1700-000003000000}">
      <formula1>Consortium</formula1>
    </dataValidation>
    <dataValidation type="list" allowBlank="1" showInputMessage="1" showErrorMessage="1" sqref="W2:W15 W17:W20" xr:uid="{00000000-0002-0000-1700-000004000000}">
      <formula1>Linked_Type</formula1>
    </dataValidation>
    <dataValidation type="list" allowBlank="1" showInputMessage="1" showErrorMessage="1" sqref="AC2:AC15 AC17:AC20" xr:uid="{00000000-0002-0000-1700-000005000000}">
      <formula1>Type_of_Security</formula1>
    </dataValidation>
    <dataValidation type="list" allowBlank="1" showInputMessage="1" showErrorMessage="1" sqref="AM2:AM15 AM17:AM20" xr:uid="{00000000-0002-0000-1700-000006000000}">
      <formula1>Dependence_Independence</formula1>
    </dataValidation>
    <dataValidation type="list" allowBlank="1" showInputMessage="1" showErrorMessage="1" sqref="J2:J15 J17:J20" xr:uid="{00000000-0002-0000-1700-000007000000}">
      <formula1>Country_list</formula1>
    </dataValidation>
    <dataValidation type="list" allowBlank="1" showInputMessage="1" showErrorMessage="1" sqref="AH2:AH15 AH17:AH20" xr:uid="{00000000-0002-0000-1700-000008000000}">
      <formula1>Amoritization</formula1>
    </dataValidation>
    <dataValidation type="list" allowBlank="1" showInputMessage="1" showErrorMessage="1" sqref="U2:U15 U17:U20" xr:uid="{00000000-0002-0000-1700-000009000000}">
      <formula1>Type_of_Interest_Rate</formula1>
    </dataValidation>
    <dataValidation type="list" allowBlank="1" showInputMessage="1" showErrorMessage="1" sqref="AK2:AK15 AK17:AK20" xr:uid="{00000000-0002-0000-1700-00000A000000}">
      <formula1>Valuation_Loans</formula1>
    </dataValidation>
    <dataValidation type="list" allowBlank="1" showInputMessage="1" showErrorMessage="1" sqref="X2:X15 X17:X20" xr:uid="{00000000-0002-0000-1700-00000B000000}">
      <formula1>Underlying_Interest_Rates</formula1>
    </dataValidation>
    <dataValidation type="list" allowBlank="1" showInputMessage="1" showErrorMessage="1" sqref="AB2:AB15 AB17:AB20" xr:uid="{00000000-0002-0000-1700-00000C000000}">
      <formula1>Subordination_Risk</formula1>
    </dataValidation>
    <dataValidation type="list" allowBlank="1" showInputMessage="1" showErrorMessage="1" sqref="AX2:AX15 AX17:AX20" xr:uid="{00000000-0002-0000-1700-00000D000000}">
      <formula1>Yes_No_Bad_Debt</formula1>
    </dataValidation>
    <dataValidation type="list" allowBlank="1" showInputMessage="1" showErrorMessage="1" sqref="AG2:AG15 AG17:AG20" xr:uid="{00000000-0002-0000-1700-00000E000000}">
      <formula1>Recourse_Nonrecourse</formula1>
    </dataValidation>
    <dataValidation type="list" allowBlank="1" showInputMessage="1" showErrorMessage="1" sqref="AJ2:AJ15 AJ17:AJ20" xr:uid="{00000000-0002-0000-1700-00000F000000}">
      <formula1>Repayment_Rights</formula1>
    </dataValidation>
    <dataValidation type="list" allowBlank="1" showInputMessage="1" showErrorMessage="1" sqref="D2:D15 D17:D20" xr:uid="{00000000-0002-0000-1700-000010000000}">
      <formula1>issuer_number_loan</formula1>
    </dataValidation>
    <dataValidation type="list" allowBlank="1" showInputMessage="1" showErrorMessage="1" sqref="H2:H15 H17:H20" xr:uid="{00000000-0002-0000-1700-000011000000}">
      <formula1>real_estate_loans</formula1>
    </dataValidation>
    <dataValidation type="list" allowBlank="1" showInputMessage="1" showErrorMessage="1" sqref="I2:I15 I17:I20" xr:uid="{00000000-0002-0000-1700-000012000000}">
      <formula1>israel_abroad</formula1>
    </dataValidation>
    <dataValidation type="list" allowBlank="1" showInputMessage="1" showErrorMessage="1" sqref="AY2:AY15 AY17:AY20" xr:uid="{00000000-0002-0000-1700-000013000000}">
      <formula1 xml:space="preserve"> In_the_books</formula1>
    </dataValidation>
    <dataValidation type="list" allowBlank="1" showInputMessage="1" showErrorMessage="1" sqref="R2:R15 R17:R20" xr:uid="{00000000-0002-0000-1700-000014000000}">
      <formula1>what_is_rated_loans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700-000015000000}">
          <x14:formula1>
            <xm:f>'אפשרויות בחירה'!$C$970:$C$976</xm:f>
          </x14:formula1>
          <xm:sqref>G17:G20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AD21"/>
  <sheetViews>
    <sheetView rightToLeft="1" zoomScale="90" zoomScaleNormal="90" workbookViewId="0">
      <selection sqref="A1:XFD1"/>
    </sheetView>
  </sheetViews>
  <sheetFormatPr defaultColWidth="0" defaultRowHeight="15" x14ac:dyDescent="0.25"/>
  <cols>
    <col min="1" max="1" width="21" style="2" customWidth="1"/>
    <col min="2" max="4" width="11.42578125" style="2" customWidth="1"/>
    <col min="5" max="5" width="18.28515625" style="4" customWidth="1"/>
    <col min="6" max="6" width="11.42578125" style="2" customWidth="1"/>
    <col min="7" max="7" width="13.28515625" style="2" customWidth="1"/>
    <col min="8" max="8" width="15.7109375" style="2" customWidth="1"/>
    <col min="9" max="10" width="11.42578125" style="2" customWidth="1"/>
    <col min="11" max="11" width="14" style="2" customWidth="1"/>
    <col min="12" max="12" width="15.28515625" style="2" customWidth="1"/>
    <col min="13" max="13" width="11.42578125" style="2" customWidth="1"/>
    <col min="14" max="14" width="12.28515625" style="2" customWidth="1"/>
    <col min="15" max="16" width="11.42578125" style="2" customWidth="1"/>
    <col min="17" max="17" width="16" style="2" customWidth="1"/>
    <col min="18" max="18" width="12" style="2" customWidth="1"/>
    <col min="19" max="20" width="11.42578125" style="2" customWidth="1"/>
    <col min="21" max="21" width="11.7109375" style="2" customWidth="1"/>
    <col min="22" max="22" width="14.28515625" style="2" customWidth="1"/>
    <col min="23" max="23" width="12" style="2" customWidth="1"/>
    <col min="24" max="24" width="16.42578125" style="2" customWidth="1"/>
    <col min="25" max="25" width="15" style="2" customWidth="1"/>
    <col min="26" max="26" width="10.28515625" style="2" customWidth="1"/>
    <col min="27" max="27" width="13.42578125" style="2" customWidth="1"/>
    <col min="28" max="28" width="13" style="2" customWidth="1"/>
    <col min="29" max="29" width="14" style="2" customWidth="1"/>
    <col min="30" max="30" width="14.7109375" style="2" customWidth="1"/>
    <col min="31" max="16384" width="9" style="2" hidden="1"/>
  </cols>
  <sheetData>
    <row r="1" spans="1:30" ht="51" customHeight="1" x14ac:dyDescent="0.25">
      <c r="A1" s="141" t="s">
        <v>651</v>
      </c>
      <c r="B1" s="141" t="s">
        <v>0</v>
      </c>
      <c r="C1" s="141" t="s">
        <v>724</v>
      </c>
      <c r="D1" s="141" t="s">
        <v>2</v>
      </c>
      <c r="E1" s="141" t="s">
        <v>740</v>
      </c>
      <c r="F1" s="141" t="s">
        <v>1144</v>
      </c>
      <c r="G1" s="141" t="s">
        <v>29</v>
      </c>
      <c r="H1" s="141" t="s">
        <v>28</v>
      </c>
      <c r="I1" s="141" t="s">
        <v>1</v>
      </c>
      <c r="J1" s="141" t="s">
        <v>604</v>
      </c>
      <c r="K1" s="141" t="s">
        <v>605</v>
      </c>
      <c r="L1" s="141" t="s">
        <v>606</v>
      </c>
      <c r="M1" s="141" t="s">
        <v>10</v>
      </c>
      <c r="N1" s="141" t="s">
        <v>12</v>
      </c>
      <c r="O1" s="141" t="s">
        <v>6</v>
      </c>
      <c r="P1" s="141" t="s">
        <v>8</v>
      </c>
      <c r="Q1" s="141" t="s">
        <v>1145</v>
      </c>
      <c r="R1" s="141" t="s">
        <v>396</v>
      </c>
      <c r="S1" s="141" t="s">
        <v>13</v>
      </c>
      <c r="T1" s="141" t="s">
        <v>14</v>
      </c>
      <c r="U1" s="141" t="s">
        <v>621</v>
      </c>
      <c r="V1" s="141" t="s">
        <v>917</v>
      </c>
      <c r="W1" s="141" t="s">
        <v>372</v>
      </c>
      <c r="X1" s="141" t="s">
        <v>16</v>
      </c>
      <c r="Y1" s="141" t="s">
        <v>773</v>
      </c>
      <c r="Z1" s="141" t="s">
        <v>11</v>
      </c>
      <c r="AA1" s="141" t="s">
        <v>15</v>
      </c>
      <c r="AB1" s="141" t="s">
        <v>1152</v>
      </c>
      <c r="AC1" s="141" t="s">
        <v>19</v>
      </c>
      <c r="AD1" s="141" t="s">
        <v>30</v>
      </c>
    </row>
    <row r="2" spans="1:30" x14ac:dyDescent="0.25">
      <c r="A2" s="19"/>
      <c r="B2" s="19"/>
      <c r="C2" s="19"/>
      <c r="D2" s="19"/>
      <c r="E2" s="17"/>
      <c r="F2" s="19"/>
      <c r="G2" s="19"/>
      <c r="H2" s="19"/>
      <c r="I2" s="19"/>
      <c r="J2" s="17"/>
      <c r="K2" s="17"/>
      <c r="L2" s="19"/>
      <c r="M2" s="19"/>
      <c r="N2" s="19"/>
      <c r="O2" s="19"/>
      <c r="P2" s="19"/>
      <c r="Q2" s="19"/>
      <c r="R2" s="17"/>
      <c r="S2" s="19"/>
      <c r="T2" s="19"/>
      <c r="U2" s="19"/>
      <c r="V2" s="19"/>
      <c r="W2" s="19"/>
      <c r="Y2" s="19"/>
      <c r="Z2" s="19"/>
      <c r="AA2" s="19"/>
      <c r="AB2" s="19"/>
      <c r="AC2" s="19"/>
      <c r="AD2" s="19"/>
    </row>
    <row r="3" spans="1:30" s="167" customFormat="1" x14ac:dyDescent="0.25">
      <c r="A3" s="167" t="s">
        <v>2347</v>
      </c>
    </row>
    <row r="4" spans="1:30" x14ac:dyDescent="0.25">
      <c r="A4" s="19"/>
      <c r="B4" s="19"/>
      <c r="C4" s="19"/>
      <c r="D4" s="19"/>
      <c r="E4" s="17"/>
      <c r="F4" s="19"/>
      <c r="G4" s="19"/>
      <c r="H4" s="19"/>
      <c r="I4" s="19"/>
      <c r="J4" s="17"/>
      <c r="K4" s="17"/>
      <c r="L4" s="19"/>
      <c r="M4" s="19"/>
      <c r="N4" s="19"/>
      <c r="O4" s="19"/>
      <c r="P4" s="19"/>
      <c r="Q4" s="19"/>
      <c r="R4" s="17"/>
      <c r="S4" s="19"/>
      <c r="T4" s="19"/>
      <c r="U4" s="19"/>
      <c r="V4" s="19"/>
      <c r="W4" s="19"/>
      <c r="Y4" s="19"/>
      <c r="Z4" s="19"/>
      <c r="AA4" s="19"/>
      <c r="AB4" s="19"/>
      <c r="AC4" s="19"/>
      <c r="AD4" s="19"/>
    </row>
    <row r="5" spans="1:30" x14ac:dyDescent="0.25">
      <c r="A5" s="19"/>
      <c r="B5" s="19"/>
      <c r="C5" s="19"/>
      <c r="D5" s="19"/>
      <c r="E5" s="17"/>
      <c r="F5" s="19"/>
      <c r="G5" s="19"/>
      <c r="H5" s="19"/>
      <c r="I5" s="19"/>
      <c r="J5" s="17"/>
      <c r="K5" s="17"/>
      <c r="L5" s="19"/>
      <c r="M5" s="19"/>
      <c r="N5" s="19"/>
      <c r="O5" s="19"/>
      <c r="P5" s="19"/>
      <c r="Q5" s="19"/>
      <c r="R5" s="17"/>
      <c r="S5" s="19"/>
      <c r="T5" s="19"/>
      <c r="U5" s="19"/>
      <c r="V5" s="19"/>
      <c r="W5" s="19"/>
      <c r="Y5" s="19"/>
      <c r="Z5" s="19"/>
      <c r="AA5" s="19"/>
      <c r="AB5" s="19"/>
      <c r="AC5" s="19"/>
      <c r="AD5" s="19"/>
    </row>
    <row r="6" spans="1:30" x14ac:dyDescent="0.25">
      <c r="A6" s="19"/>
      <c r="B6" s="19"/>
      <c r="C6" s="19"/>
      <c r="D6" s="19"/>
      <c r="E6" s="17"/>
      <c r="F6" s="19"/>
      <c r="G6" s="19"/>
      <c r="H6" s="19"/>
      <c r="I6" s="19"/>
      <c r="J6" s="17"/>
      <c r="K6" s="17"/>
      <c r="L6" s="19"/>
      <c r="M6" s="19"/>
      <c r="N6" s="19"/>
      <c r="O6" s="19"/>
      <c r="P6" s="19"/>
      <c r="Q6" s="19"/>
      <c r="R6" s="17"/>
      <c r="S6" s="19"/>
      <c r="T6" s="19"/>
      <c r="U6" s="19"/>
      <c r="V6" s="19"/>
      <c r="W6" s="19"/>
      <c r="Y6" s="19"/>
      <c r="Z6" s="19"/>
      <c r="AA6" s="19"/>
      <c r="AB6" s="19"/>
      <c r="AC6" s="19"/>
      <c r="AD6" s="19"/>
    </row>
    <row r="7" spans="1:30" x14ac:dyDescent="0.25">
      <c r="A7" s="19"/>
      <c r="B7" s="19"/>
      <c r="C7" s="19"/>
      <c r="D7" s="19"/>
      <c r="E7" s="17"/>
      <c r="F7" s="19"/>
      <c r="G7" s="19"/>
      <c r="H7" s="19"/>
      <c r="I7" s="19"/>
      <c r="J7" s="17"/>
      <c r="K7" s="17"/>
      <c r="L7" s="19"/>
      <c r="M7" s="19"/>
      <c r="N7" s="19"/>
      <c r="O7" s="19"/>
      <c r="P7" s="19"/>
      <c r="Q7" s="19"/>
      <c r="R7" s="17"/>
      <c r="S7" s="19"/>
      <c r="T7" s="19"/>
      <c r="U7" s="19"/>
      <c r="V7" s="19"/>
      <c r="W7" s="19"/>
      <c r="Y7" s="19"/>
      <c r="Z7" s="19"/>
      <c r="AA7" s="19"/>
      <c r="AB7" s="19"/>
      <c r="AC7" s="19"/>
      <c r="AD7" s="19"/>
    </row>
    <row r="8" spans="1:30" x14ac:dyDescent="0.25">
      <c r="A8" s="19"/>
      <c r="B8" s="19"/>
      <c r="C8" s="19"/>
      <c r="D8" s="19"/>
      <c r="E8" s="17"/>
      <c r="F8" s="19"/>
      <c r="G8" s="19"/>
      <c r="H8" s="19"/>
      <c r="I8" s="19"/>
      <c r="J8" s="17"/>
      <c r="K8" s="17"/>
      <c r="L8" s="19"/>
      <c r="M8" s="19"/>
      <c r="N8" s="19"/>
      <c r="O8" s="19"/>
      <c r="P8" s="19"/>
      <c r="Q8" s="19"/>
      <c r="R8" s="17"/>
      <c r="S8" s="19"/>
      <c r="T8" s="19"/>
      <c r="U8" s="19"/>
      <c r="V8" s="19"/>
      <c r="W8" s="19"/>
      <c r="Y8" s="19"/>
      <c r="Z8" s="19"/>
      <c r="AA8" s="19"/>
      <c r="AB8" s="19"/>
      <c r="AC8" s="19"/>
      <c r="AD8" s="19"/>
    </row>
    <row r="9" spans="1:30" x14ac:dyDescent="0.25">
      <c r="A9" s="19"/>
      <c r="B9" s="19"/>
      <c r="C9" s="19"/>
      <c r="D9" s="19"/>
      <c r="E9" s="17"/>
      <c r="F9" s="19"/>
      <c r="G9" s="19"/>
      <c r="H9" s="19"/>
      <c r="I9" s="19"/>
      <c r="J9" s="17"/>
      <c r="K9" s="17"/>
      <c r="L9" s="19"/>
      <c r="M9" s="19"/>
      <c r="N9" s="19"/>
      <c r="O9" s="19"/>
      <c r="P9" s="19"/>
      <c r="Q9" s="19"/>
      <c r="R9" s="17"/>
      <c r="S9" s="19"/>
      <c r="T9" s="19"/>
      <c r="U9" s="19"/>
      <c r="V9" s="19"/>
      <c r="W9" s="19"/>
      <c r="Y9" s="19"/>
      <c r="Z9" s="19"/>
      <c r="AA9" s="19"/>
      <c r="AB9" s="19"/>
      <c r="AC9" s="19"/>
      <c r="AD9" s="19"/>
    </row>
    <row r="10" spans="1:30" x14ac:dyDescent="0.25">
      <c r="A10" s="19"/>
      <c r="B10" s="19"/>
      <c r="C10" s="19"/>
      <c r="D10" s="19"/>
      <c r="E10" s="17"/>
      <c r="F10" s="19"/>
      <c r="G10" s="19"/>
      <c r="H10" s="19"/>
      <c r="I10" s="19"/>
      <c r="J10" s="17"/>
      <c r="K10" s="17"/>
      <c r="L10" s="19"/>
      <c r="M10" s="19"/>
      <c r="N10" s="19"/>
      <c r="O10" s="19"/>
      <c r="P10" s="19"/>
      <c r="Q10" s="19"/>
      <c r="R10" s="17"/>
      <c r="S10" s="19"/>
      <c r="T10" s="19"/>
      <c r="U10" s="19"/>
      <c r="V10" s="19"/>
      <c r="W10" s="19"/>
      <c r="Y10" s="19"/>
      <c r="Z10" s="19"/>
      <c r="AA10" s="19"/>
      <c r="AB10" s="19"/>
      <c r="AC10" s="19"/>
      <c r="AD10" s="19"/>
    </row>
    <row r="11" spans="1:30" x14ac:dyDescent="0.25">
      <c r="A11" s="19"/>
      <c r="B11" s="19"/>
      <c r="C11" s="19"/>
      <c r="D11" s="19"/>
      <c r="E11" s="17"/>
      <c r="F11" s="19"/>
      <c r="G11" s="19"/>
      <c r="H11" s="19"/>
      <c r="I11" s="19"/>
      <c r="J11" s="17"/>
      <c r="K11" s="17"/>
      <c r="L11" s="19"/>
      <c r="M11" s="19"/>
      <c r="N11" s="19"/>
      <c r="O11" s="19"/>
      <c r="P11" s="19"/>
      <c r="Q11" s="19"/>
      <c r="R11" s="17"/>
      <c r="S11" s="19"/>
      <c r="T11" s="19"/>
      <c r="U11" s="19"/>
      <c r="V11" s="19"/>
      <c r="W11" s="19"/>
      <c r="Y11" s="19"/>
      <c r="Z11" s="19"/>
      <c r="AA11" s="19"/>
      <c r="AB11" s="19"/>
      <c r="AC11" s="19"/>
      <c r="AD11" s="19"/>
    </row>
    <row r="12" spans="1:30" x14ac:dyDescent="0.25">
      <c r="A12" s="19"/>
      <c r="B12" s="19"/>
      <c r="C12" s="19"/>
      <c r="D12" s="19"/>
      <c r="E12" s="17"/>
      <c r="F12" s="19"/>
      <c r="G12" s="19"/>
      <c r="H12" s="19"/>
      <c r="I12" s="19"/>
      <c r="J12" s="17"/>
      <c r="K12" s="17"/>
      <c r="L12" s="19"/>
      <c r="M12" s="19"/>
      <c r="N12" s="19"/>
      <c r="O12" s="19"/>
      <c r="P12" s="19"/>
      <c r="Q12" s="19"/>
      <c r="R12" s="17"/>
      <c r="S12" s="19"/>
      <c r="T12" s="19"/>
      <c r="U12" s="19"/>
      <c r="V12" s="19"/>
      <c r="W12" s="19"/>
      <c r="Y12" s="19"/>
      <c r="Z12" s="19"/>
      <c r="AA12" s="19"/>
      <c r="AB12" s="19"/>
      <c r="AC12" s="19"/>
      <c r="AD12" s="19"/>
    </row>
    <row r="13" spans="1:30" x14ac:dyDescent="0.25">
      <c r="A13" s="19"/>
      <c r="B13" s="19"/>
      <c r="C13" s="19"/>
      <c r="D13" s="19"/>
      <c r="E13" s="17"/>
      <c r="F13" s="19"/>
      <c r="G13" s="19"/>
      <c r="H13" s="19"/>
      <c r="I13" s="19"/>
      <c r="J13" s="17"/>
      <c r="K13" s="17"/>
      <c r="L13" s="19"/>
      <c r="M13" s="19"/>
      <c r="N13" s="19"/>
      <c r="O13" s="19"/>
      <c r="P13" s="19"/>
      <c r="Q13" s="19"/>
      <c r="R13" s="17"/>
      <c r="S13" s="19"/>
      <c r="T13" s="19"/>
      <c r="U13" s="19"/>
      <c r="V13" s="19"/>
      <c r="W13" s="19"/>
      <c r="Y13" s="19"/>
      <c r="Z13" s="19"/>
      <c r="AA13" s="19"/>
      <c r="AB13" s="19"/>
      <c r="AC13" s="19"/>
      <c r="AD13" s="19"/>
    </row>
    <row r="14" spans="1:30" x14ac:dyDescent="0.25">
      <c r="A14" s="19"/>
      <c r="B14" s="19"/>
      <c r="C14" s="19"/>
      <c r="D14" s="19"/>
      <c r="E14" s="17"/>
      <c r="F14" s="19"/>
      <c r="G14" s="19"/>
      <c r="H14" s="19"/>
      <c r="I14" s="19"/>
      <c r="J14" s="17"/>
      <c r="K14" s="17"/>
      <c r="L14" s="19"/>
      <c r="M14" s="19"/>
      <c r="N14" s="19"/>
      <c r="O14" s="19"/>
      <c r="P14" s="19"/>
      <c r="Q14" s="19"/>
      <c r="R14" s="17"/>
      <c r="S14" s="19"/>
      <c r="T14" s="19"/>
      <c r="U14" s="19"/>
      <c r="V14" s="19"/>
      <c r="W14" s="19"/>
      <c r="Y14" s="19"/>
      <c r="Z14" s="19"/>
      <c r="AA14" s="19"/>
      <c r="AB14" s="19"/>
      <c r="AC14" s="19"/>
      <c r="AD14" s="19"/>
    </row>
    <row r="15" spans="1:30" x14ac:dyDescent="0.25">
      <c r="A15" s="19"/>
      <c r="B15" s="19"/>
      <c r="C15" s="19"/>
      <c r="D15" s="19"/>
      <c r="E15" s="17"/>
      <c r="F15" s="19"/>
      <c r="G15" s="19"/>
      <c r="H15" s="19"/>
      <c r="I15" s="19"/>
      <c r="J15" s="17"/>
      <c r="K15" s="17"/>
      <c r="L15" s="19"/>
      <c r="M15" s="19"/>
      <c r="N15" s="19"/>
      <c r="O15" s="19"/>
      <c r="P15" s="19"/>
      <c r="Q15" s="19"/>
      <c r="R15" s="17"/>
      <c r="S15" s="19"/>
      <c r="T15" s="19"/>
      <c r="U15" s="19"/>
      <c r="V15" s="19"/>
      <c r="W15" s="19"/>
      <c r="Y15" s="19"/>
      <c r="Z15" s="19"/>
      <c r="AA15" s="19"/>
      <c r="AB15" s="19"/>
      <c r="AC15" s="19"/>
      <c r="AD15" s="19"/>
    </row>
    <row r="16" spans="1:30" x14ac:dyDescent="0.25">
      <c r="A16" s="19"/>
      <c r="B16" s="19"/>
      <c r="C16" s="19"/>
      <c r="D16" s="19"/>
      <c r="E16" s="17"/>
      <c r="F16" s="19"/>
      <c r="G16" s="19"/>
      <c r="H16" s="19"/>
      <c r="I16" s="19"/>
      <c r="J16" s="17"/>
      <c r="K16" s="17"/>
      <c r="L16" s="19"/>
      <c r="M16" s="19"/>
      <c r="N16" s="19"/>
      <c r="O16" s="19"/>
      <c r="P16" s="19"/>
      <c r="Q16" s="19"/>
      <c r="R16" s="17"/>
      <c r="S16" s="19"/>
      <c r="T16" s="19"/>
      <c r="U16" s="19"/>
      <c r="V16" s="19"/>
      <c r="W16" s="19"/>
      <c r="Y16" s="19"/>
      <c r="Z16" s="19"/>
      <c r="AA16" s="19"/>
      <c r="AB16" s="19"/>
      <c r="AC16" s="19"/>
      <c r="AD16" s="19"/>
    </row>
    <row r="17" spans="1:30" x14ac:dyDescent="0.25">
      <c r="A17" s="19"/>
      <c r="B17" s="19"/>
      <c r="C17" s="19"/>
      <c r="D17" s="19"/>
      <c r="E17" s="17"/>
      <c r="F17" s="19"/>
      <c r="G17" s="19"/>
      <c r="H17" s="19"/>
      <c r="I17" s="19"/>
      <c r="J17" s="17"/>
      <c r="K17" s="17"/>
      <c r="L17" s="19"/>
      <c r="M17" s="19"/>
      <c r="N17" s="19"/>
      <c r="O17" s="19"/>
      <c r="P17" s="19"/>
      <c r="Q17" s="19"/>
      <c r="R17" s="17"/>
      <c r="S17" s="19"/>
      <c r="T17" s="19"/>
      <c r="U17" s="19"/>
      <c r="V17" s="19"/>
      <c r="W17" s="19"/>
      <c r="Y17" s="19"/>
      <c r="Z17" s="19"/>
      <c r="AA17" s="19"/>
      <c r="AB17" s="19"/>
      <c r="AC17" s="19"/>
      <c r="AD17" s="19"/>
    </row>
    <row r="18" spans="1:30" x14ac:dyDescent="0.25">
      <c r="A18" s="19"/>
      <c r="B18" s="19"/>
      <c r="C18" s="19"/>
      <c r="D18" s="19"/>
      <c r="E18" s="17"/>
      <c r="F18" s="19"/>
      <c r="G18" s="19"/>
      <c r="H18" s="19"/>
      <c r="I18" s="19"/>
      <c r="J18" s="17"/>
      <c r="K18" s="17"/>
      <c r="L18" s="19"/>
      <c r="M18" s="19"/>
      <c r="N18" s="19"/>
      <c r="O18" s="19"/>
      <c r="P18" s="19"/>
      <c r="Q18" s="19"/>
      <c r="R18" s="17"/>
      <c r="S18" s="19"/>
      <c r="T18" s="19"/>
      <c r="U18" s="19"/>
      <c r="V18" s="19"/>
      <c r="W18" s="19"/>
      <c r="Y18" s="19"/>
      <c r="Z18" s="19"/>
      <c r="AA18" s="19"/>
      <c r="AB18" s="19"/>
      <c r="AC18" s="19"/>
      <c r="AD18" s="19"/>
    </row>
    <row r="19" spans="1:30" x14ac:dyDescent="0.25">
      <c r="A19" s="19"/>
      <c r="B19" s="19"/>
      <c r="C19" s="19"/>
      <c r="D19" s="19"/>
      <c r="E19" s="17"/>
      <c r="F19" s="19"/>
      <c r="G19" s="19"/>
      <c r="H19" s="19"/>
      <c r="I19" s="19"/>
      <c r="J19" s="17"/>
      <c r="K19" s="17"/>
      <c r="L19" s="19"/>
      <c r="M19" s="19"/>
      <c r="N19" s="19"/>
      <c r="O19" s="19"/>
      <c r="P19" s="19"/>
      <c r="Q19" s="19"/>
      <c r="R19" s="17"/>
      <c r="S19" s="19"/>
      <c r="T19" s="19"/>
      <c r="U19" s="19"/>
      <c r="V19" s="19"/>
      <c r="W19" s="19"/>
      <c r="Y19" s="19"/>
      <c r="Z19" s="19"/>
      <c r="AA19" s="19"/>
      <c r="AB19" s="19"/>
      <c r="AC19" s="19"/>
      <c r="AD19" s="19"/>
    </row>
    <row r="20" spans="1:30" x14ac:dyDescent="0.25">
      <c r="E20" s="17"/>
      <c r="H20" s="19"/>
      <c r="I20" s="19"/>
      <c r="J20" s="17"/>
      <c r="K20" s="17"/>
      <c r="L20" s="19"/>
      <c r="M20" s="19"/>
      <c r="P20" s="19"/>
      <c r="Q20" s="19"/>
      <c r="V20" s="19"/>
      <c r="W20" s="19"/>
    </row>
    <row r="21" spans="1:30" customFormat="1" x14ac:dyDescent="0.25"/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mergeCells count="1">
    <mergeCell ref="A3:XFD3"/>
  </mergeCells>
  <dataValidations count="12">
    <dataValidation type="list" allowBlank="1" showInputMessage="1" showErrorMessage="1" sqref="J2 J4:J20" xr:uid="{00000000-0002-0000-1800-000000000000}">
      <formula1>israel_abroad</formula1>
    </dataValidation>
    <dataValidation type="list" allowBlank="1" showInputMessage="1" showErrorMessage="1" sqref="L2 L4:L20" xr:uid="{00000000-0002-0000-1800-000001000000}">
      <formula1>Holding_interest</formula1>
    </dataValidation>
    <dataValidation type="list" allowBlank="1" showInputMessage="1" showErrorMessage="1" sqref="P2 P4:P20" xr:uid="{00000000-0002-0000-1800-000002000000}">
      <formula1>Rating_Agency</formula1>
    </dataValidation>
    <dataValidation type="list" allowBlank="1" showInputMessage="1" showErrorMessage="1" sqref="Q2 Q4:Q20" xr:uid="{00000000-0002-0000-1800-000003000000}">
      <formula1>What_is_rated</formula1>
    </dataValidation>
    <dataValidation type="list" allowBlank="1" showInputMessage="1" showErrorMessage="1" sqref="V2 V4:V20" xr:uid="{00000000-0002-0000-1800-000004000000}">
      <formula1>Valuation</formula1>
    </dataValidation>
    <dataValidation type="list" allowBlank="1" showInputMessage="1" showErrorMessage="1" sqref="W2 W4:W20" xr:uid="{00000000-0002-0000-1800-000005000000}">
      <formula1>Dependence_Independence</formula1>
    </dataValidation>
    <dataValidation type="list" allowBlank="1" showInputMessage="1" showErrorMessage="1" sqref="K2 K4:K20" xr:uid="{00000000-0002-0000-1800-000006000000}">
      <formula1>Country_list</formula1>
    </dataValidation>
    <dataValidation type="list" allowBlank="1" showInputMessage="1" showErrorMessage="1" sqref="H2 H4:H20" xr:uid="{00000000-0002-0000-1800-000007000000}">
      <formula1>Type_of_Security_ID_Fund</formula1>
    </dataValidation>
    <dataValidation type="list" allowBlank="1" showInputMessage="1" showErrorMessage="1" sqref="M4:M20" xr:uid="{00000000-0002-0000-1800-000008000000}">
      <formula1>Underlying_Asset</formula1>
    </dataValidation>
    <dataValidation type="list" allowBlank="1" showInputMessage="1" showErrorMessage="1" sqref="E2" xr:uid="{00000000-0002-0000-1800-000009000000}">
      <formula1>Issuer_Number_Type_3</formula1>
    </dataValidation>
    <dataValidation type="list" allowBlank="1" showInputMessage="1" showErrorMessage="1" sqref="E4:E20" xr:uid="{00000000-0002-0000-1800-00000A000000}">
      <formula1>Issuer_Number_Type_2</formula1>
    </dataValidation>
    <dataValidation type="list" allowBlank="1" showInputMessage="1" showErrorMessage="1" sqref="M2" xr:uid="{00000000-0002-0000-1800-00000B000000}">
      <formula1>Underlying_Asset_Structured</formula1>
    </dataValidation>
  </dataValidations>
  <pageMargins left="0.7" right="0.7" top="0.75" bottom="0.75" header="0.3" footer="0.3"/>
  <pageSetup paperSize="0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800-00000C000000}">
          <x14:formula1>
            <xm:f>'אפשרויות בחירה'!$C$986:$C$991</xm:f>
          </x14:formula1>
          <xm:sqref>I2 I4:I20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V21"/>
  <sheetViews>
    <sheetView rightToLeft="1" zoomScale="95" zoomScaleNormal="95" workbookViewId="0">
      <selection sqref="A1:XFD1"/>
    </sheetView>
  </sheetViews>
  <sheetFormatPr defaultColWidth="0" defaultRowHeight="15" x14ac:dyDescent="0.25"/>
  <cols>
    <col min="1" max="1" width="18.42578125" style="2" customWidth="1"/>
    <col min="2" max="2" width="11.5703125" style="2" customWidth="1"/>
    <col min="3" max="3" width="11.42578125" style="2" customWidth="1"/>
    <col min="4" max="4" width="14.42578125" style="2" customWidth="1"/>
    <col min="5" max="5" width="15.7109375" style="4" customWidth="1"/>
    <col min="6" max="6" width="11.42578125" style="2" customWidth="1"/>
    <col min="7" max="7" width="16.42578125" style="2" customWidth="1"/>
    <col min="8" max="8" width="11.42578125" style="2" customWidth="1"/>
    <col min="9" max="9" width="14.28515625" style="2" customWidth="1"/>
    <col min="10" max="10" width="10.42578125" style="2" customWidth="1"/>
    <col min="11" max="12" width="11.42578125" style="2" customWidth="1"/>
    <col min="13" max="13" width="11.7109375" style="2" customWidth="1"/>
    <col min="14" max="15" width="11.42578125" style="2" customWidth="1"/>
    <col min="16" max="16" width="11.5703125" style="2" customWidth="1"/>
    <col min="17" max="19" width="11.42578125" style="2" customWidth="1"/>
    <col min="20" max="20" width="17.140625" style="2" customWidth="1"/>
    <col min="21" max="21" width="15.42578125" style="2" customWidth="1"/>
    <col min="22" max="22" width="12.7109375" style="2" customWidth="1"/>
    <col min="23" max="16384" width="9" style="2" hidden="1"/>
  </cols>
  <sheetData>
    <row r="1" spans="1:22" ht="51" customHeight="1" x14ac:dyDescent="0.25">
      <c r="A1" s="141" t="s">
        <v>651</v>
      </c>
      <c r="B1" s="141" t="s">
        <v>0</v>
      </c>
      <c r="C1" s="141" t="s">
        <v>723</v>
      </c>
      <c r="D1" s="141" t="s">
        <v>741</v>
      </c>
      <c r="E1" s="141" t="s">
        <v>742</v>
      </c>
      <c r="F1" s="141" t="s">
        <v>1</v>
      </c>
      <c r="G1" s="141" t="s">
        <v>625</v>
      </c>
      <c r="H1" s="141" t="s">
        <v>604</v>
      </c>
      <c r="I1" s="141" t="s">
        <v>605</v>
      </c>
      <c r="J1" s="141" t="s">
        <v>606</v>
      </c>
      <c r="K1" s="141" t="s">
        <v>772</v>
      </c>
      <c r="L1" s="141" t="s">
        <v>8</v>
      </c>
      <c r="M1" s="141" t="s">
        <v>396</v>
      </c>
      <c r="N1" s="141" t="s">
        <v>13</v>
      </c>
      <c r="O1" s="141" t="s">
        <v>14</v>
      </c>
      <c r="P1" s="141" t="s">
        <v>621</v>
      </c>
      <c r="Q1" s="141" t="s">
        <v>922</v>
      </c>
      <c r="R1" s="141" t="s">
        <v>11</v>
      </c>
      <c r="S1" s="141" t="s">
        <v>795</v>
      </c>
      <c r="T1" s="141" t="s">
        <v>1152</v>
      </c>
      <c r="U1" s="141" t="s">
        <v>19</v>
      </c>
      <c r="V1" s="141" t="s">
        <v>30</v>
      </c>
    </row>
    <row r="2" spans="1:22" x14ac:dyDescent="0.25">
      <c r="A2" s="19"/>
      <c r="B2" s="19"/>
      <c r="C2" s="19"/>
      <c r="E2" s="17"/>
      <c r="F2" s="19"/>
      <c r="G2" s="19"/>
      <c r="H2" s="17"/>
      <c r="I2" s="17"/>
      <c r="J2" s="19"/>
      <c r="K2" s="19"/>
      <c r="M2" s="17"/>
      <c r="N2" s="19"/>
      <c r="O2" s="19"/>
      <c r="P2" s="19"/>
      <c r="Q2"/>
      <c r="R2" s="19"/>
      <c r="S2" s="19"/>
      <c r="T2" s="19"/>
      <c r="U2" s="19"/>
      <c r="V2" s="19"/>
    </row>
    <row r="3" spans="1:22" s="167" customFormat="1" x14ac:dyDescent="0.25">
      <c r="A3" s="167" t="s">
        <v>2347</v>
      </c>
    </row>
    <row r="4" spans="1:22" x14ac:dyDescent="0.25">
      <c r="A4" s="19"/>
      <c r="B4" s="19"/>
      <c r="C4" s="19"/>
      <c r="E4" s="17"/>
      <c r="F4" s="19"/>
      <c r="G4" s="19"/>
      <c r="H4" s="17"/>
      <c r="I4" s="17"/>
      <c r="J4" s="19"/>
      <c r="K4" s="19"/>
      <c r="M4" s="17"/>
      <c r="N4" s="19"/>
      <c r="O4" s="19"/>
      <c r="P4" s="19"/>
      <c r="R4" s="19"/>
      <c r="S4"/>
      <c r="T4" s="19"/>
      <c r="U4" s="19"/>
      <c r="V4" s="19"/>
    </row>
    <row r="5" spans="1:22" x14ac:dyDescent="0.25">
      <c r="A5" s="19"/>
      <c r="B5" s="19"/>
      <c r="C5" s="19"/>
      <c r="E5" s="17"/>
      <c r="F5" s="19"/>
      <c r="G5" s="19"/>
      <c r="H5" s="17"/>
      <c r="I5" s="17"/>
      <c r="J5" s="19"/>
      <c r="K5" s="19"/>
      <c r="M5" s="17"/>
      <c r="N5" s="19"/>
      <c r="O5" s="19"/>
      <c r="P5" s="19"/>
      <c r="R5" s="19"/>
      <c r="S5"/>
      <c r="T5" s="19"/>
      <c r="U5" s="19"/>
      <c r="V5" s="19"/>
    </row>
    <row r="6" spans="1:22" x14ac:dyDescent="0.25">
      <c r="A6" s="19"/>
      <c r="B6" s="19"/>
      <c r="C6" s="19"/>
      <c r="E6" s="17"/>
      <c r="F6" s="19"/>
      <c r="G6" s="19"/>
      <c r="H6" s="17"/>
      <c r="I6" s="17"/>
      <c r="J6" s="19"/>
      <c r="K6" s="19"/>
      <c r="M6" s="17"/>
      <c r="N6" s="19"/>
      <c r="O6" s="19"/>
      <c r="P6" s="19"/>
      <c r="R6" s="19"/>
      <c r="S6"/>
      <c r="T6" s="19"/>
      <c r="U6" s="19"/>
      <c r="V6" s="19"/>
    </row>
    <row r="7" spans="1:22" x14ac:dyDescent="0.25">
      <c r="A7" s="19"/>
      <c r="B7" s="19"/>
      <c r="C7" s="19"/>
      <c r="E7" s="17"/>
      <c r="F7" s="19"/>
      <c r="G7" s="19"/>
      <c r="H7" s="17"/>
      <c r="I7" s="17"/>
      <c r="J7" s="19"/>
      <c r="K7" s="19"/>
      <c r="M7" s="17"/>
      <c r="N7" s="19"/>
      <c r="O7" s="19"/>
      <c r="P7" s="19"/>
      <c r="R7" s="19"/>
      <c r="S7" s="19"/>
      <c r="T7" s="19"/>
      <c r="U7" s="19"/>
      <c r="V7" s="19"/>
    </row>
    <row r="8" spans="1:22" x14ac:dyDescent="0.25">
      <c r="A8" s="19"/>
      <c r="B8" s="19"/>
      <c r="C8" s="19"/>
      <c r="E8" s="17"/>
      <c r="F8" s="19"/>
      <c r="G8" s="19"/>
      <c r="H8" s="17"/>
      <c r="I8" s="17"/>
      <c r="J8" s="19"/>
      <c r="K8" s="19"/>
      <c r="M8" s="17"/>
      <c r="N8" s="19"/>
      <c r="O8" s="19"/>
      <c r="P8" s="19"/>
      <c r="R8" s="19"/>
      <c r="S8" s="19"/>
      <c r="T8" s="19"/>
      <c r="U8" s="19"/>
      <c r="V8" s="19"/>
    </row>
    <row r="9" spans="1:22" x14ac:dyDescent="0.25">
      <c r="A9" s="19"/>
      <c r="B9" s="19"/>
      <c r="C9" s="19"/>
      <c r="E9" s="17"/>
      <c r="F9" s="19"/>
      <c r="G9" s="19"/>
      <c r="H9" s="17"/>
      <c r="I9" s="17"/>
      <c r="J9" s="19"/>
      <c r="K9" s="19"/>
      <c r="M9" s="17"/>
      <c r="N9" s="19"/>
      <c r="O9" s="19"/>
      <c r="P9" s="19"/>
      <c r="R9" s="19"/>
      <c r="S9" s="19"/>
      <c r="T9" s="19"/>
      <c r="U9" s="19"/>
      <c r="V9" s="19"/>
    </row>
    <row r="10" spans="1:22" x14ac:dyDescent="0.25">
      <c r="A10" s="19"/>
      <c r="B10" s="19"/>
      <c r="C10" s="19"/>
      <c r="E10" s="17"/>
      <c r="F10" s="19"/>
      <c r="G10" s="19"/>
      <c r="H10" s="17"/>
      <c r="I10" s="17"/>
      <c r="J10" s="19"/>
      <c r="K10" s="19"/>
      <c r="M10" s="17"/>
      <c r="N10" s="19"/>
      <c r="O10" s="19"/>
      <c r="P10" s="19"/>
      <c r="R10" s="19"/>
      <c r="S10" s="19"/>
      <c r="T10" s="19"/>
      <c r="U10" s="19"/>
      <c r="V10" s="19"/>
    </row>
    <row r="11" spans="1:22" x14ac:dyDescent="0.25">
      <c r="A11" s="19"/>
      <c r="B11" s="19"/>
      <c r="C11" s="19"/>
      <c r="E11" s="17"/>
      <c r="F11" s="19"/>
      <c r="G11" s="19"/>
      <c r="H11" s="17"/>
      <c r="I11" s="17"/>
      <c r="J11" s="19"/>
      <c r="K11" s="19"/>
      <c r="M11" s="17"/>
      <c r="N11" s="19"/>
      <c r="O11" s="19"/>
      <c r="P11" s="19"/>
      <c r="R11" s="19"/>
      <c r="S11" s="19"/>
      <c r="T11" s="19"/>
      <c r="U11" s="19"/>
      <c r="V11" s="19"/>
    </row>
    <row r="12" spans="1:22" x14ac:dyDescent="0.25">
      <c r="A12" s="19"/>
      <c r="B12" s="19"/>
      <c r="C12" s="19"/>
      <c r="E12" s="17"/>
      <c r="F12" s="19"/>
      <c r="G12" s="19"/>
      <c r="H12" s="17"/>
      <c r="I12" s="17"/>
      <c r="J12" s="19"/>
      <c r="K12" s="19"/>
      <c r="M12" s="17"/>
      <c r="N12" s="19"/>
      <c r="O12" s="19"/>
      <c r="P12" s="19"/>
      <c r="R12" s="19"/>
      <c r="S12" s="19"/>
      <c r="T12" s="19"/>
      <c r="U12" s="19"/>
      <c r="V12" s="19"/>
    </row>
    <row r="13" spans="1:22" x14ac:dyDescent="0.25">
      <c r="A13" s="19"/>
      <c r="B13" s="19"/>
      <c r="C13" s="19"/>
      <c r="E13" s="17"/>
      <c r="F13" s="19"/>
      <c r="G13" s="19"/>
      <c r="H13" s="17"/>
      <c r="I13" s="17"/>
      <c r="J13" s="19"/>
      <c r="K13" s="19"/>
      <c r="M13" s="17"/>
      <c r="N13" s="19"/>
      <c r="O13" s="19"/>
      <c r="P13" s="19"/>
      <c r="R13" s="19"/>
      <c r="S13" s="19"/>
      <c r="T13" s="19"/>
      <c r="U13" s="19"/>
      <c r="V13" s="19"/>
    </row>
    <row r="14" spans="1:22" x14ac:dyDescent="0.25">
      <c r="A14" s="19"/>
      <c r="B14" s="19"/>
      <c r="C14" s="19"/>
      <c r="E14" s="17"/>
      <c r="F14" s="19"/>
      <c r="G14" s="19"/>
      <c r="H14" s="17"/>
      <c r="I14" s="17"/>
      <c r="J14" s="19"/>
      <c r="K14" s="19"/>
      <c r="M14" s="17"/>
      <c r="N14" s="19"/>
      <c r="O14" s="19"/>
      <c r="P14" s="19"/>
      <c r="R14" s="19"/>
      <c r="S14" s="19"/>
      <c r="T14" s="19"/>
      <c r="U14" s="19"/>
      <c r="V14" s="19"/>
    </row>
    <row r="15" spans="1:22" x14ac:dyDescent="0.25">
      <c r="A15" s="19"/>
      <c r="B15" s="19"/>
      <c r="C15" s="19"/>
      <c r="E15" s="17"/>
      <c r="F15" s="19"/>
      <c r="G15" s="19"/>
      <c r="H15" s="17"/>
      <c r="I15" s="17"/>
      <c r="J15" s="19"/>
      <c r="K15" s="19"/>
      <c r="M15" s="17"/>
      <c r="N15" s="19"/>
      <c r="O15" s="19"/>
      <c r="P15" s="19"/>
      <c r="R15" s="19"/>
      <c r="S15" s="19"/>
      <c r="T15" s="19"/>
      <c r="U15" s="19"/>
      <c r="V15" s="19"/>
    </row>
    <row r="16" spans="1:22" x14ac:dyDescent="0.25">
      <c r="A16" s="19"/>
      <c r="B16" s="19"/>
      <c r="C16" s="19"/>
      <c r="E16" s="17"/>
      <c r="F16" s="19"/>
      <c r="G16" s="19"/>
      <c r="H16" s="17"/>
      <c r="I16" s="17"/>
      <c r="J16" s="19"/>
      <c r="K16" s="19"/>
      <c r="M16" s="17"/>
      <c r="N16" s="19"/>
      <c r="O16" s="19"/>
      <c r="P16" s="19"/>
      <c r="R16" s="19"/>
      <c r="S16" s="19"/>
      <c r="T16" s="19"/>
      <c r="U16" s="19"/>
      <c r="V16" s="19"/>
    </row>
    <row r="17" spans="1:22" x14ac:dyDescent="0.25">
      <c r="A17" s="19"/>
      <c r="B17" s="19"/>
      <c r="C17" s="19"/>
      <c r="E17" s="17"/>
      <c r="F17" s="19"/>
      <c r="G17" s="19"/>
      <c r="H17" s="17"/>
      <c r="I17" s="17"/>
      <c r="J17" s="19"/>
      <c r="K17" s="19"/>
      <c r="M17" s="17"/>
      <c r="N17" s="19"/>
      <c r="O17" s="19"/>
      <c r="P17" s="19"/>
      <c r="R17" s="19"/>
      <c r="S17" s="19"/>
      <c r="T17" s="19"/>
      <c r="U17" s="19"/>
      <c r="V17" s="19"/>
    </row>
    <row r="18" spans="1:22" x14ac:dyDescent="0.25">
      <c r="A18" s="19"/>
      <c r="B18" s="19"/>
      <c r="C18" s="19"/>
      <c r="E18" s="17"/>
      <c r="F18" s="19"/>
      <c r="G18" s="19"/>
      <c r="H18" s="17"/>
      <c r="I18" s="17"/>
      <c r="J18" s="19"/>
      <c r="K18" s="19"/>
      <c r="M18" s="17"/>
      <c r="N18" s="19"/>
      <c r="O18" s="19"/>
      <c r="P18" s="19"/>
      <c r="R18" s="19"/>
      <c r="S18" s="19"/>
      <c r="T18" s="19"/>
      <c r="U18" s="19"/>
      <c r="V18" s="19"/>
    </row>
    <row r="19" spans="1:22" x14ac:dyDescent="0.25">
      <c r="A19" s="19"/>
      <c r="B19" s="19"/>
      <c r="C19" s="19"/>
      <c r="E19" s="17"/>
      <c r="F19" s="19"/>
      <c r="G19" s="19"/>
      <c r="H19" s="17"/>
      <c r="I19" s="17"/>
      <c r="J19" s="19"/>
      <c r="K19" s="19"/>
      <c r="M19" s="17"/>
      <c r="N19" s="19"/>
      <c r="O19" s="19"/>
      <c r="P19" s="19"/>
      <c r="R19" s="19"/>
      <c r="S19" s="19"/>
      <c r="T19" s="19"/>
      <c r="U19" s="19"/>
      <c r="V19" s="19"/>
    </row>
    <row r="20" spans="1:22" x14ac:dyDescent="0.25">
      <c r="E20" s="17"/>
      <c r="F20" s="19"/>
      <c r="H20" s="17"/>
      <c r="I20" s="17"/>
      <c r="J20" s="19"/>
    </row>
    <row r="21" spans="1:22" x14ac:dyDescent="0.25">
      <c r="L2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 r:id="rId1"/>
    </customSheetView>
  </customSheetViews>
  <mergeCells count="1">
    <mergeCell ref="A3:XFD3"/>
  </mergeCells>
  <dataValidations count="5">
    <dataValidation type="list" allowBlank="1" showInputMessage="1" showErrorMessage="1" sqref="H2 H4:H20" xr:uid="{00000000-0002-0000-1900-000000000000}">
      <formula1>israel_abroad</formula1>
    </dataValidation>
    <dataValidation type="list" allowBlank="1" showInputMessage="1" showErrorMessage="1" sqref="J2 J4:J20" xr:uid="{00000000-0002-0000-1900-000001000000}">
      <formula1>Holding_interest</formula1>
    </dataValidation>
    <dataValidation type="list" allowBlank="1" showInputMessage="1" showErrorMessage="1" sqref="I2 I4:I20" xr:uid="{00000000-0002-0000-1900-000002000000}">
      <formula1>Country_list</formula1>
    </dataValidation>
    <dataValidation type="list" allowBlank="1" showInputMessage="1" showErrorMessage="1" sqref="E2 E4:E20" xr:uid="{00000000-0002-0000-1900-000003000000}">
      <formula1>Issuer_Number_Banks</formula1>
    </dataValidation>
    <dataValidation type="list" allowBlank="1" showInputMessage="1" showErrorMessage="1" sqref="L2 L4:L20" xr:uid="{00000000-0002-0000-1900-000004000000}">
      <formula1>Rating_Agency</formula1>
    </dataValidation>
  </dataValidations>
  <pageMargins left="0.7" right="0.7" top="0.75" bottom="0.75" header="0.3" footer="0.3"/>
  <pageSetup orientation="portrait"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900-000005000000}">
          <x14:formula1>
            <xm:f>'אפשרויות בחירה'!$C$992:$C$997</xm:f>
          </x14:formula1>
          <xm:sqref>F2 F4:F20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X22"/>
  <sheetViews>
    <sheetView rightToLeft="1" zoomScale="90" zoomScaleNormal="90" workbookViewId="0">
      <selection sqref="A1:XFD1"/>
    </sheetView>
  </sheetViews>
  <sheetFormatPr defaultColWidth="0" defaultRowHeight="15" x14ac:dyDescent="0.25"/>
  <cols>
    <col min="1" max="1" width="19.7109375" style="2" customWidth="1"/>
    <col min="2" max="2" width="11.5703125" style="2" customWidth="1"/>
    <col min="3" max="4" width="11.42578125" style="2" customWidth="1"/>
    <col min="5" max="5" width="15.28515625" style="2" customWidth="1"/>
    <col min="6" max="6" width="14.85546875" style="2" customWidth="1"/>
    <col min="7" max="7" width="11.5703125" style="2" customWidth="1"/>
    <col min="8" max="8" width="14.7109375" style="2" customWidth="1"/>
    <col min="9" max="9" width="13.28515625" style="2" customWidth="1"/>
    <col min="10" max="10" width="11.42578125" style="2" customWidth="1"/>
    <col min="11" max="11" width="18.42578125" style="2" customWidth="1"/>
    <col min="12" max="12" width="17.42578125" style="2" customWidth="1"/>
    <col min="13" max="14" width="14" style="2" customWidth="1"/>
    <col min="15" max="15" width="13.5703125" style="2" customWidth="1"/>
    <col min="16" max="16" width="15.7109375" style="2" customWidth="1"/>
    <col min="17" max="17" width="11.7109375" style="2" customWidth="1"/>
    <col min="18" max="18" width="20.7109375" style="2" customWidth="1"/>
    <col min="19" max="19" width="17.140625" style="2" customWidth="1"/>
    <col min="20" max="20" width="15.7109375" style="2" customWidth="1"/>
    <col min="21" max="21" width="17.7109375" style="2" customWidth="1"/>
    <col min="22" max="22" width="14.85546875" style="2" customWidth="1"/>
    <col min="23" max="23" width="13.140625" style="2" customWidth="1"/>
    <col min="24" max="24" width="14.42578125" style="2" customWidth="1"/>
    <col min="25" max="16384" width="9" style="2" hidden="1"/>
  </cols>
  <sheetData>
    <row r="1" spans="1:24" ht="51" customHeight="1" x14ac:dyDescent="0.25">
      <c r="A1" s="141" t="s">
        <v>651</v>
      </c>
      <c r="B1" s="141" t="s">
        <v>0</v>
      </c>
      <c r="C1" s="141" t="s">
        <v>299</v>
      </c>
      <c r="D1" s="141" t="s">
        <v>1</v>
      </c>
      <c r="E1" s="141" t="s">
        <v>782</v>
      </c>
      <c r="F1" s="141" t="s">
        <v>606</v>
      </c>
      <c r="G1" s="141" t="s">
        <v>12</v>
      </c>
      <c r="H1" s="141" t="s">
        <v>24</v>
      </c>
      <c r="I1" s="141" t="s">
        <v>286</v>
      </c>
      <c r="J1" s="141" t="s">
        <v>25</v>
      </c>
      <c r="K1" s="141" t="s">
        <v>948</v>
      </c>
      <c r="L1" s="141" t="s">
        <v>1148</v>
      </c>
      <c r="M1" s="141" t="s">
        <v>917</v>
      </c>
      <c r="N1" s="141" t="s">
        <v>731</v>
      </c>
      <c r="O1" s="141" t="s">
        <v>372</v>
      </c>
      <c r="P1" s="141" t="s">
        <v>16</v>
      </c>
      <c r="Q1" s="141" t="s">
        <v>396</v>
      </c>
      <c r="R1" s="141" t="s">
        <v>787</v>
      </c>
      <c r="S1" s="141" t="s">
        <v>1152</v>
      </c>
      <c r="T1" s="141" t="s">
        <v>1153</v>
      </c>
      <c r="U1" s="141" t="s">
        <v>788</v>
      </c>
      <c r="V1" s="141" t="s">
        <v>26</v>
      </c>
      <c r="W1" s="141" t="s">
        <v>19</v>
      </c>
      <c r="X1" s="141" t="s">
        <v>30</v>
      </c>
    </row>
    <row r="2" spans="1:24" x14ac:dyDescent="0.25">
      <c r="A2" t="s">
        <v>1213</v>
      </c>
      <c r="B2" t="s">
        <v>1213</v>
      </c>
      <c r="C2" t="s">
        <v>2283</v>
      </c>
      <c r="D2" t="s">
        <v>734</v>
      </c>
      <c r="E2" t="s">
        <v>53</v>
      </c>
      <c r="F2" t="s">
        <v>62</v>
      </c>
      <c r="G2" t="s">
        <v>2284</v>
      </c>
      <c r="H2" t="s">
        <v>68</v>
      </c>
      <c r="I2" t="s">
        <v>284</v>
      </c>
      <c r="J2" t="s">
        <v>2285</v>
      </c>
      <c r="K2" s="126">
        <v>3.6499999999999998E-2</v>
      </c>
      <c r="L2" t="s">
        <v>102</v>
      </c>
      <c r="M2" t="s">
        <v>301</v>
      </c>
      <c r="N2" t="s">
        <v>2286</v>
      </c>
      <c r="O2" t="s">
        <v>305</v>
      </c>
      <c r="P2" t="s">
        <v>2013</v>
      </c>
      <c r="Q2" t="s">
        <v>1217</v>
      </c>
      <c r="R2" s="120">
        <v>10999998.789999999</v>
      </c>
      <c r="S2" s="120">
        <v>10999.999</v>
      </c>
      <c r="T2" s="24"/>
      <c r="U2" s="24"/>
      <c r="V2" s="24"/>
      <c r="W2" s="126">
        <v>1</v>
      </c>
      <c r="X2" s="126">
        <v>9.1E-4</v>
      </c>
    </row>
    <row r="3" spans="1:24" s="167" customFormat="1" x14ac:dyDescent="0.25">
      <c r="A3" s="167" t="s">
        <v>2347</v>
      </c>
    </row>
    <row r="4" spans="1:24" x14ac:dyDescent="0.25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7"/>
      <c r="R4" s="19"/>
      <c r="S4" s="19"/>
      <c r="T4" s="19"/>
      <c r="U4" s="19"/>
      <c r="V4" s="19"/>
      <c r="W4" s="19"/>
      <c r="X4" s="19"/>
    </row>
    <row r="5" spans="1:24" x14ac:dyDescent="0.25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7"/>
      <c r="R5" s="19"/>
      <c r="S5" s="19"/>
      <c r="T5" s="19"/>
      <c r="U5" s="19"/>
      <c r="V5" s="19"/>
      <c r="W5" s="19"/>
      <c r="X5" s="19"/>
    </row>
    <row r="6" spans="1:24" x14ac:dyDescent="0.25">
      <c r="A6" s="19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7"/>
      <c r="R6" s="19"/>
      <c r="S6" s="19"/>
      <c r="T6" s="19"/>
      <c r="U6" s="19"/>
      <c r="V6" s="19"/>
      <c r="W6" s="19"/>
      <c r="X6" s="19"/>
    </row>
    <row r="7" spans="1:24" x14ac:dyDescent="0.2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7"/>
      <c r="R7" s="19"/>
      <c r="S7" s="19"/>
      <c r="T7" s="19"/>
      <c r="U7" s="19"/>
      <c r="V7" s="19"/>
      <c r="W7" s="19"/>
      <c r="X7" s="19"/>
    </row>
    <row r="8" spans="1:24" x14ac:dyDescent="0.2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7"/>
      <c r="R8" s="19"/>
      <c r="S8" s="19"/>
      <c r="T8" s="19"/>
      <c r="U8" s="19"/>
      <c r="V8" s="19"/>
      <c r="W8" s="19"/>
      <c r="X8" s="19"/>
    </row>
    <row r="9" spans="1:24" x14ac:dyDescent="0.25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7"/>
      <c r="R9" s="19"/>
      <c r="S9" s="19"/>
      <c r="T9" s="19"/>
      <c r="U9" s="19"/>
      <c r="V9" s="19"/>
      <c r="W9" s="19"/>
      <c r="X9" s="19"/>
    </row>
    <row r="10" spans="1:24" x14ac:dyDescent="0.25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7"/>
      <c r="R10" s="19"/>
      <c r="S10" s="19"/>
      <c r="T10" s="19"/>
      <c r="U10" s="19"/>
      <c r="V10" s="19"/>
      <c r="W10" s="19"/>
      <c r="X10" s="19"/>
    </row>
    <row r="11" spans="1:24" x14ac:dyDescent="0.25">
      <c r="A11" s="19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7"/>
      <c r="R11" s="19"/>
      <c r="S11" s="19"/>
      <c r="T11" s="19"/>
      <c r="U11" s="19"/>
      <c r="V11" s="19"/>
      <c r="W11" s="19"/>
      <c r="X11" s="19"/>
    </row>
    <row r="12" spans="1:24" x14ac:dyDescent="0.25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7"/>
      <c r="R12" s="19"/>
      <c r="S12" s="19"/>
      <c r="T12" s="19"/>
      <c r="U12" s="19"/>
      <c r="V12" s="19"/>
      <c r="W12" s="19"/>
      <c r="X12" s="19"/>
    </row>
    <row r="13" spans="1:24" x14ac:dyDescent="0.25">
      <c r="A13" s="19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7"/>
      <c r="R13" s="19"/>
      <c r="S13" s="19"/>
      <c r="T13" s="19"/>
      <c r="U13" s="19"/>
      <c r="V13" s="19"/>
      <c r="W13" s="19"/>
      <c r="X13" s="19"/>
    </row>
    <row r="14" spans="1:24" x14ac:dyDescent="0.25">
      <c r="A14" s="19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7"/>
      <c r="R14" s="19"/>
      <c r="S14" s="19"/>
      <c r="T14" s="19"/>
      <c r="U14" s="19"/>
      <c r="V14" s="19"/>
      <c r="W14" s="19"/>
      <c r="X14" s="19"/>
    </row>
    <row r="15" spans="1:24" x14ac:dyDescent="0.25">
      <c r="A15" s="19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7"/>
      <c r="R15" s="19"/>
      <c r="S15" s="19"/>
      <c r="T15" s="19"/>
      <c r="U15" s="19"/>
      <c r="V15" s="19"/>
      <c r="W15" s="19"/>
      <c r="X15" s="19"/>
    </row>
    <row r="16" spans="1:24" x14ac:dyDescent="0.25">
      <c r="A16" s="19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7"/>
      <c r="R16" s="19"/>
      <c r="S16" s="19"/>
      <c r="T16" s="19"/>
      <c r="U16" s="19"/>
      <c r="V16" s="19"/>
      <c r="W16" s="19"/>
      <c r="X16" s="19"/>
    </row>
    <row r="17" spans="1:24" x14ac:dyDescent="0.25">
      <c r="A17" s="19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7"/>
      <c r="R17" s="19"/>
      <c r="S17" s="19"/>
      <c r="T17" s="19"/>
      <c r="U17" s="19"/>
      <c r="V17" s="19"/>
      <c r="W17" s="19"/>
      <c r="X17" s="19"/>
    </row>
    <row r="18" spans="1:24" x14ac:dyDescent="0.25">
      <c r="A18" s="19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7"/>
      <c r="R18" s="19"/>
      <c r="S18" s="19"/>
      <c r="T18" s="19"/>
      <c r="U18" s="19"/>
      <c r="V18" s="19"/>
      <c r="W18" s="19"/>
      <c r="X18" s="19"/>
    </row>
    <row r="19" spans="1:24" x14ac:dyDescent="0.25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7"/>
      <c r="R19" s="19"/>
      <c r="S19" s="19"/>
      <c r="T19" s="19"/>
      <c r="U19" s="19"/>
      <c r="V19" s="19"/>
      <c r="W19" s="19"/>
      <c r="X19" s="19"/>
    </row>
    <row r="20" spans="1:24" x14ac:dyDescent="0.25">
      <c r="D20" s="19"/>
      <c r="E20" s="19"/>
      <c r="F20" s="19"/>
      <c r="H20" s="19"/>
      <c r="I20" s="19"/>
      <c r="L20" s="19"/>
      <c r="M20" s="19"/>
      <c r="O20" s="19"/>
      <c r="V20" s="19"/>
    </row>
    <row r="21" spans="1:24" x14ac:dyDescent="0.25">
      <c r="D21" s="19"/>
      <c r="E21" s="19"/>
    </row>
    <row r="22" spans="1:24" x14ac:dyDescent="0.25">
      <c r="D22"/>
    </row>
  </sheetData>
  <sheetProtection formatColumns="0"/>
  <customSheetViews>
    <customSheetView guid="{AE318230-F718-49FC-82EB-7CAC3DCD05F1}" showGridLines="0" hiddenRows="1">
      <selection activeCell="A3" sqref="A3:XFD3"/>
      <pageMargins left="0.7" right="0.7" top="0.75" bottom="0.75" header="0.3" footer="0.3"/>
      <pageSetup orientation="portrait" r:id="rId1"/>
    </customSheetView>
  </customSheetViews>
  <mergeCells count="1">
    <mergeCell ref="A3:XFD3"/>
  </mergeCells>
  <dataValidations count="8">
    <dataValidation type="list" allowBlank="1" showInputMessage="1" showErrorMessage="1" sqref="F2 F4:F20" xr:uid="{00000000-0002-0000-1A00-000000000000}">
      <formula1>Holding_interest</formula1>
    </dataValidation>
    <dataValidation type="list" allowBlank="1" showInputMessage="1" showErrorMessage="1" sqref="V2 V4:V20" xr:uid="{00000000-0002-0000-1A00-000001000000}">
      <formula1>In_the_books</formula1>
    </dataValidation>
    <dataValidation type="list" allowBlank="1" showInputMessage="1" showErrorMessage="1" sqref="L2 L4:L20" xr:uid="{00000000-0002-0000-1A00-000002000000}">
      <formula1>Valuation_Method</formula1>
    </dataValidation>
    <dataValidation type="list" allowBlank="1" showInputMessage="1" showErrorMessage="1" sqref="O2 O4:O20" xr:uid="{00000000-0002-0000-1A00-000003000000}">
      <formula1>Dependence_Independence</formula1>
    </dataValidation>
    <dataValidation type="list" allowBlank="1" showInputMessage="1" showErrorMessage="1" sqref="E2 E4:E21" xr:uid="{00000000-0002-0000-1A00-000004000000}">
      <formula1>Country_list</formula1>
    </dataValidation>
    <dataValidation type="list" allowBlank="1" showInputMessage="1" showErrorMessage="1" sqref="I2 I4:I20" xr:uid="{00000000-0002-0000-1A00-000005000000}">
      <formula1>real_estate_lifestage</formula1>
    </dataValidation>
    <dataValidation type="list" allowBlank="1" showInputMessage="1" showErrorMessage="1" sqref="M2 M4:M20" xr:uid="{00000000-0002-0000-1A00-000006000000}">
      <formula1>Valuation_Realestate</formula1>
    </dataValidation>
    <dataValidation type="list" allowBlank="1" showInputMessage="1" showErrorMessage="1" sqref="H2 H4:H20" xr:uid="{00000000-0002-0000-1A00-000007000000}">
      <formula1>Real_Estate_Main_Use</formula1>
    </dataValidation>
  </dataValidations>
  <pageMargins left="0.7" right="0.7" top="0.75" bottom="0.75" header="0.3" footer="0.3"/>
  <pageSetup orientation="portrait"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A00-000008000000}">
          <x14:formula1>
            <xm:f>'אפשרויות בחירה'!$C$998:$C$999</xm:f>
          </x14:formula1>
          <xm:sqref>D4:D21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W22"/>
  <sheetViews>
    <sheetView rightToLeft="1" zoomScale="90" zoomScaleNormal="90" workbookViewId="0">
      <selection sqref="A1:XFD1"/>
    </sheetView>
  </sheetViews>
  <sheetFormatPr defaultColWidth="0" defaultRowHeight="15" x14ac:dyDescent="0.25"/>
  <cols>
    <col min="1" max="1" width="20.85546875" style="2" customWidth="1"/>
    <col min="2" max="2" width="11.5703125" style="2" customWidth="1"/>
    <col min="3" max="4" width="11.42578125" style="2" customWidth="1"/>
    <col min="5" max="5" width="12.42578125" style="4" customWidth="1"/>
    <col min="6" max="6" width="11.42578125" style="2" customWidth="1"/>
    <col min="7" max="7" width="12.7109375" style="2" customWidth="1"/>
    <col min="8" max="8" width="15.42578125" style="2" customWidth="1"/>
    <col min="9" max="10" width="11.42578125" style="2" customWidth="1"/>
    <col min="11" max="11" width="13.28515625" style="2" customWidth="1"/>
    <col min="12" max="12" width="11.42578125" style="2" customWidth="1"/>
    <col min="13" max="13" width="14.85546875" style="2" customWidth="1"/>
    <col min="14" max="14" width="11.7109375" style="2" customWidth="1"/>
    <col min="15" max="15" width="14" style="2" customWidth="1"/>
    <col min="16" max="16" width="12.7109375" style="2" customWidth="1"/>
    <col min="17" max="17" width="11.42578125" style="2" customWidth="1"/>
    <col min="18" max="18" width="17.28515625" style="2" customWidth="1"/>
    <col min="19" max="19" width="14.140625" style="2" customWidth="1"/>
    <col min="20" max="20" width="15.28515625" style="2" customWidth="1"/>
    <col min="21" max="21" width="11.42578125" style="2" customWidth="1"/>
    <col min="22" max="22" width="12" style="2" customWidth="1"/>
    <col min="23" max="23" width="14" style="2" customWidth="1"/>
    <col min="24" max="16384" width="9" style="2" hidden="1"/>
  </cols>
  <sheetData>
    <row r="1" spans="1:23" ht="51" customHeight="1" x14ac:dyDescent="0.25">
      <c r="A1" s="141" t="s">
        <v>651</v>
      </c>
      <c r="B1" s="141" t="s">
        <v>0</v>
      </c>
      <c r="C1" s="141" t="s">
        <v>724</v>
      </c>
      <c r="D1" s="141" t="s">
        <v>2</v>
      </c>
      <c r="E1" s="141" t="s">
        <v>740</v>
      </c>
      <c r="F1" s="141" t="s">
        <v>1144</v>
      </c>
      <c r="G1" s="141" t="s">
        <v>29</v>
      </c>
      <c r="H1" s="141" t="s">
        <v>28</v>
      </c>
      <c r="I1" s="141" t="s">
        <v>1</v>
      </c>
      <c r="J1" s="141" t="s">
        <v>604</v>
      </c>
      <c r="K1" s="141" t="s">
        <v>605</v>
      </c>
      <c r="L1" s="141" t="s">
        <v>9</v>
      </c>
      <c r="M1" s="141" t="s">
        <v>606</v>
      </c>
      <c r="N1" s="141" t="s">
        <v>396</v>
      </c>
      <c r="O1" s="141" t="s">
        <v>917</v>
      </c>
      <c r="P1" s="141" t="s">
        <v>372</v>
      </c>
      <c r="Q1" s="141" t="s">
        <v>16</v>
      </c>
      <c r="R1" s="141" t="s">
        <v>1146</v>
      </c>
      <c r="S1" s="141" t="s">
        <v>618</v>
      </c>
      <c r="T1" s="141" t="s">
        <v>1155</v>
      </c>
      <c r="U1" s="141" t="s">
        <v>1152</v>
      </c>
      <c r="V1" s="141" t="s">
        <v>19</v>
      </c>
      <c r="W1" s="141" t="s">
        <v>30</v>
      </c>
    </row>
    <row r="2" spans="1:23" x14ac:dyDescent="0.25">
      <c r="A2" s="19"/>
      <c r="B2" s="19"/>
      <c r="C2" s="19"/>
      <c r="D2" s="19"/>
      <c r="E2" s="17"/>
      <c r="F2" s="19"/>
      <c r="G2" s="19"/>
      <c r="H2" s="19"/>
      <c r="I2" s="19"/>
      <c r="J2" s="17"/>
      <c r="K2" s="17"/>
      <c r="L2" s="19"/>
      <c r="M2" s="19"/>
      <c r="N2" s="17"/>
      <c r="O2" s="19"/>
      <c r="P2" s="19"/>
      <c r="Q2" s="19"/>
      <c r="R2" s="19"/>
      <c r="S2" s="19"/>
      <c r="T2" s="19"/>
      <c r="U2" s="19"/>
      <c r="V2" s="19"/>
      <c r="W2" s="19"/>
    </row>
    <row r="3" spans="1:23" s="167" customFormat="1" x14ac:dyDescent="0.25">
      <c r="A3" s="167" t="s">
        <v>2347</v>
      </c>
    </row>
    <row r="4" spans="1:23" x14ac:dyDescent="0.25">
      <c r="A4" s="19"/>
      <c r="B4" s="19"/>
      <c r="C4" s="19"/>
      <c r="D4" s="19"/>
      <c r="E4" s="17"/>
      <c r="F4" s="19"/>
      <c r="G4" s="19"/>
      <c r="H4" s="19"/>
      <c r="I4" s="19"/>
      <c r="J4" s="17"/>
      <c r="K4" s="17"/>
      <c r="L4" s="19"/>
      <c r="M4" s="19"/>
      <c r="N4" s="17"/>
      <c r="O4" s="19"/>
      <c r="P4" s="19"/>
      <c r="Q4" s="19"/>
      <c r="R4" s="19"/>
      <c r="S4" s="19"/>
      <c r="T4" s="19"/>
      <c r="U4" s="19"/>
      <c r="V4" s="19"/>
      <c r="W4" s="19"/>
    </row>
    <row r="5" spans="1:23" x14ac:dyDescent="0.25">
      <c r="A5" s="19"/>
      <c r="B5" s="19"/>
      <c r="C5" s="19"/>
      <c r="D5" s="19"/>
      <c r="E5" s="17"/>
      <c r="F5" s="19"/>
      <c r="G5" s="19"/>
      <c r="H5" s="19"/>
      <c r="I5" s="19"/>
      <c r="J5" s="17"/>
      <c r="K5" s="17"/>
      <c r="L5" s="19"/>
      <c r="M5" s="19"/>
      <c r="N5" s="17"/>
      <c r="O5" s="19"/>
      <c r="P5" s="19"/>
      <c r="Q5" s="19"/>
      <c r="R5" s="19"/>
      <c r="S5" s="19"/>
      <c r="T5" s="19"/>
      <c r="U5" s="19"/>
      <c r="V5" s="19"/>
      <c r="W5" s="19"/>
    </row>
    <row r="6" spans="1:23" x14ac:dyDescent="0.25">
      <c r="A6" s="19"/>
      <c r="B6" s="19"/>
      <c r="C6" s="19"/>
      <c r="D6" s="19"/>
      <c r="E6" s="17"/>
      <c r="F6" s="19"/>
      <c r="G6" s="19"/>
      <c r="H6" s="19"/>
      <c r="I6" s="19"/>
      <c r="J6" s="17"/>
      <c r="K6" s="17"/>
      <c r="L6" s="19"/>
      <c r="M6" s="19"/>
      <c r="N6" s="17"/>
      <c r="O6" s="19"/>
      <c r="P6" s="19"/>
      <c r="Q6" s="19"/>
      <c r="R6" s="19"/>
      <c r="S6" s="19"/>
      <c r="T6" s="19"/>
      <c r="U6" s="19"/>
      <c r="V6" s="19"/>
      <c r="W6" s="19"/>
    </row>
    <row r="7" spans="1:23" x14ac:dyDescent="0.25">
      <c r="A7" s="19"/>
      <c r="B7" s="19"/>
      <c r="C7" s="19"/>
      <c r="D7" s="19"/>
      <c r="E7" s="17"/>
      <c r="F7" s="19"/>
      <c r="G7" s="19"/>
      <c r="H7" s="19"/>
      <c r="I7" s="19"/>
      <c r="J7" s="17"/>
      <c r="K7" s="17"/>
      <c r="L7" s="19"/>
      <c r="M7" s="19"/>
      <c r="N7" s="17"/>
      <c r="O7" s="19"/>
      <c r="P7" s="19"/>
      <c r="Q7" s="19"/>
      <c r="R7" s="19"/>
      <c r="S7" s="19"/>
      <c r="T7" s="19"/>
      <c r="U7" s="19"/>
      <c r="V7" s="19"/>
      <c r="W7" s="19"/>
    </row>
    <row r="8" spans="1:23" x14ac:dyDescent="0.25">
      <c r="A8" s="19"/>
      <c r="B8" s="19"/>
      <c r="C8" s="19"/>
      <c r="D8" s="19"/>
      <c r="E8" s="17"/>
      <c r="F8" s="19"/>
      <c r="G8" s="19"/>
      <c r="H8" s="19"/>
      <c r="I8" s="19"/>
      <c r="J8" s="17"/>
      <c r="K8" s="17"/>
      <c r="L8" s="19"/>
      <c r="M8" s="19"/>
      <c r="N8" s="17"/>
      <c r="O8" s="19"/>
      <c r="P8" s="19"/>
      <c r="Q8" s="19"/>
      <c r="R8" s="19"/>
      <c r="S8" s="19"/>
      <c r="T8" s="19"/>
      <c r="U8" s="19"/>
      <c r="V8" s="19"/>
      <c r="W8" s="19"/>
    </row>
    <row r="9" spans="1:23" x14ac:dyDescent="0.25">
      <c r="A9" s="19"/>
      <c r="B9" s="19"/>
      <c r="C9" s="19"/>
      <c r="D9" s="19"/>
      <c r="E9" s="17"/>
      <c r="F9" s="19"/>
      <c r="G9" s="19"/>
      <c r="H9" s="19"/>
      <c r="I9" s="19"/>
      <c r="J9" s="17"/>
      <c r="K9" s="17"/>
      <c r="L9" s="19"/>
      <c r="M9" s="19"/>
      <c r="N9" s="17"/>
      <c r="O9" s="19"/>
      <c r="P9" s="19"/>
      <c r="Q9" s="19"/>
      <c r="R9" s="19"/>
      <c r="S9" s="19"/>
      <c r="T9" s="19"/>
      <c r="U9" s="19"/>
      <c r="V9" s="19"/>
      <c r="W9" s="19"/>
    </row>
    <row r="10" spans="1:23" x14ac:dyDescent="0.25">
      <c r="A10" s="19"/>
      <c r="B10" s="19"/>
      <c r="C10" s="19"/>
      <c r="D10" s="19"/>
      <c r="E10" s="17"/>
      <c r="F10" s="19"/>
      <c r="G10" s="19"/>
      <c r="H10" s="19"/>
      <c r="I10" s="19"/>
      <c r="J10" s="17"/>
      <c r="K10" s="17"/>
      <c r="L10" s="19"/>
      <c r="M10" s="19"/>
      <c r="N10" s="17"/>
      <c r="O10" s="19"/>
      <c r="P10" s="19"/>
      <c r="Q10" s="19"/>
      <c r="R10" s="19"/>
      <c r="S10" s="19"/>
      <c r="T10" s="19"/>
      <c r="U10" s="19"/>
      <c r="V10" s="19"/>
      <c r="W10" s="19"/>
    </row>
    <row r="11" spans="1:23" x14ac:dyDescent="0.25">
      <c r="A11" s="19"/>
      <c r="B11" s="19"/>
      <c r="C11" s="19"/>
      <c r="D11" s="19"/>
      <c r="E11" s="17"/>
      <c r="F11" s="19"/>
      <c r="G11" s="19"/>
      <c r="H11" s="19"/>
      <c r="I11" s="19"/>
      <c r="J11" s="17"/>
      <c r="K11" s="17"/>
      <c r="L11" s="19"/>
      <c r="M11" s="19"/>
      <c r="N11" s="17"/>
      <c r="O11" s="19"/>
      <c r="P11" s="19"/>
      <c r="Q11" s="19"/>
      <c r="R11" s="19"/>
      <c r="S11" s="19"/>
      <c r="T11" s="19"/>
      <c r="U11" s="19"/>
      <c r="V11" s="19"/>
      <c r="W11" s="19"/>
    </row>
    <row r="12" spans="1:23" x14ac:dyDescent="0.25">
      <c r="A12" s="19"/>
      <c r="B12" s="19"/>
      <c r="C12" s="19"/>
      <c r="D12" s="19"/>
      <c r="E12" s="17"/>
      <c r="F12" s="19"/>
      <c r="G12" s="19"/>
      <c r="H12" s="19"/>
      <c r="I12" s="19"/>
      <c r="J12" s="17"/>
      <c r="K12" s="17"/>
      <c r="L12" s="19"/>
      <c r="M12" s="19"/>
      <c r="N12" s="17"/>
      <c r="O12" s="19"/>
      <c r="P12" s="19"/>
      <c r="Q12" s="19"/>
      <c r="R12" s="19"/>
      <c r="S12" s="19"/>
      <c r="T12" s="19"/>
      <c r="U12" s="19"/>
      <c r="V12" s="19"/>
      <c r="W12" s="19"/>
    </row>
    <row r="13" spans="1:23" x14ac:dyDescent="0.25">
      <c r="A13" s="19"/>
      <c r="B13" s="19"/>
      <c r="C13" s="19"/>
      <c r="D13" s="19"/>
      <c r="E13" s="17"/>
      <c r="F13" s="19"/>
      <c r="G13" s="19"/>
      <c r="H13" s="19"/>
      <c r="I13" s="19"/>
      <c r="J13" s="17"/>
      <c r="K13" s="17"/>
      <c r="L13" s="19"/>
      <c r="M13" s="19"/>
      <c r="N13" s="17"/>
      <c r="O13" s="19"/>
      <c r="P13" s="19"/>
      <c r="Q13" s="19"/>
      <c r="R13" s="19"/>
      <c r="S13" s="19"/>
      <c r="T13" s="19"/>
      <c r="U13" s="19"/>
      <c r="V13" s="19"/>
      <c r="W13" s="19"/>
    </row>
    <row r="14" spans="1:23" x14ac:dyDescent="0.25">
      <c r="A14" s="19"/>
      <c r="B14" s="19"/>
      <c r="C14" s="19"/>
      <c r="D14" s="19"/>
      <c r="E14" s="17"/>
      <c r="F14" s="19"/>
      <c r="G14" s="19"/>
      <c r="H14" s="19"/>
      <c r="I14" s="19"/>
      <c r="J14" s="17"/>
      <c r="K14" s="17"/>
      <c r="L14" s="19"/>
      <c r="M14" s="19"/>
      <c r="N14" s="17"/>
      <c r="O14" s="19"/>
      <c r="P14" s="19"/>
      <c r="Q14" s="19"/>
      <c r="R14" s="19"/>
      <c r="S14" s="19"/>
      <c r="T14" s="19"/>
      <c r="U14" s="19"/>
      <c r="V14" s="19"/>
      <c r="W14" s="19"/>
    </row>
    <row r="15" spans="1:23" x14ac:dyDescent="0.25">
      <c r="A15" s="19"/>
      <c r="B15" s="19"/>
      <c r="C15" s="19"/>
      <c r="D15" s="19"/>
      <c r="E15" s="17"/>
      <c r="F15" s="19"/>
      <c r="G15" s="19"/>
      <c r="H15" s="19"/>
      <c r="I15" s="19"/>
      <c r="J15" s="17"/>
      <c r="K15" s="17"/>
      <c r="L15" s="19"/>
      <c r="M15" s="19"/>
      <c r="N15" s="17"/>
      <c r="O15" s="19"/>
      <c r="P15" s="19"/>
      <c r="Q15" s="19"/>
      <c r="R15" s="19"/>
      <c r="S15" s="19"/>
      <c r="T15" s="19"/>
      <c r="U15" s="19"/>
      <c r="V15" s="19"/>
      <c r="W15" s="19"/>
    </row>
    <row r="16" spans="1:23" x14ac:dyDescent="0.25">
      <c r="A16" s="26"/>
      <c r="B16" s="19"/>
      <c r="C16" s="19"/>
      <c r="D16" s="19"/>
      <c r="E16" s="17"/>
      <c r="F16" s="19"/>
      <c r="G16" s="19"/>
      <c r="H16" s="19"/>
      <c r="I16" s="19"/>
      <c r="J16" s="17"/>
      <c r="K16" s="17"/>
      <c r="L16" s="19"/>
      <c r="M16" s="19"/>
      <c r="N16" s="17"/>
      <c r="O16" s="19"/>
      <c r="P16" s="19"/>
      <c r="Q16" s="19"/>
      <c r="R16" s="19"/>
      <c r="S16" s="19"/>
      <c r="T16" s="19"/>
      <c r="U16" s="19"/>
      <c r="V16" s="19"/>
      <c r="W16" s="19"/>
    </row>
    <row r="17" spans="1:23" x14ac:dyDescent="0.25">
      <c r="A17" s="19"/>
      <c r="B17" s="19"/>
      <c r="C17" s="19"/>
      <c r="D17" s="19"/>
      <c r="E17" s="17"/>
      <c r="F17" s="19"/>
      <c r="G17" s="19"/>
      <c r="H17" s="19"/>
      <c r="I17" s="19"/>
      <c r="J17" s="17"/>
      <c r="K17" s="17"/>
      <c r="L17" s="19"/>
      <c r="M17" s="19"/>
      <c r="N17" s="17"/>
      <c r="O17" s="19"/>
      <c r="P17" s="19"/>
      <c r="Q17" s="19"/>
      <c r="R17" s="19"/>
      <c r="S17" s="19"/>
      <c r="T17" s="19"/>
      <c r="U17" s="19"/>
      <c r="V17" s="19"/>
      <c r="W17" s="19"/>
    </row>
    <row r="18" spans="1:23" x14ac:dyDescent="0.25">
      <c r="A18" s="19"/>
      <c r="B18" s="19"/>
      <c r="C18" s="19"/>
      <c r="D18" s="19"/>
      <c r="E18" s="17"/>
      <c r="F18" s="19"/>
      <c r="G18" s="19"/>
      <c r="H18" s="19"/>
      <c r="I18" s="19"/>
      <c r="J18" s="17"/>
      <c r="K18" s="17"/>
      <c r="L18" s="19"/>
      <c r="M18" s="19"/>
      <c r="N18" s="17"/>
      <c r="O18" s="19"/>
      <c r="P18" s="19"/>
      <c r="Q18" s="19"/>
      <c r="R18" s="19"/>
      <c r="S18" s="19"/>
      <c r="T18" s="19"/>
      <c r="U18" s="19"/>
      <c r="V18" s="19"/>
      <c r="W18" s="19"/>
    </row>
    <row r="19" spans="1:23" x14ac:dyDescent="0.25">
      <c r="A19" s="24"/>
      <c r="B19" s="19"/>
      <c r="C19" s="19"/>
      <c r="D19" s="19"/>
      <c r="E19" s="17"/>
      <c r="F19" s="19"/>
      <c r="G19" s="19"/>
      <c r="H19" s="19"/>
      <c r="J19" s="17"/>
      <c r="K19" s="17"/>
      <c r="L19" s="19"/>
      <c r="M19" s="19"/>
      <c r="N19" s="17"/>
      <c r="O19" s="19"/>
      <c r="P19" s="19"/>
      <c r="Q19" s="19"/>
      <c r="R19" s="19"/>
      <c r="S19" s="19"/>
      <c r="T19" s="19"/>
      <c r="U19" s="19"/>
      <c r="V19" s="19"/>
      <c r="W19" s="19"/>
    </row>
    <row r="20" spans="1:23" x14ac:dyDescent="0.25">
      <c r="A20" s="7"/>
      <c r="E20" s="17"/>
      <c r="H20" s="19"/>
      <c r="I20" s="19"/>
      <c r="J20" s="17"/>
      <c r="K20" s="17"/>
      <c r="L20" s="19"/>
      <c r="M20" s="19"/>
      <c r="O20" s="19"/>
      <c r="P20" s="19"/>
    </row>
    <row r="21" spans="1:23" customFormat="1" x14ac:dyDescent="0.25"/>
    <row r="22" spans="1:23" x14ac:dyDescent="0.25">
      <c r="A22" s="7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mergeCells count="1">
    <mergeCell ref="A3:XFD3"/>
  </mergeCells>
  <dataValidations count="10">
    <dataValidation type="list" allowBlank="1" showInputMessage="1" showErrorMessage="1" sqref="J2 J4:J20" xr:uid="{00000000-0002-0000-1B00-000000000000}">
      <formula1>israel_abroad</formula1>
    </dataValidation>
    <dataValidation type="list" allowBlank="1" showInputMessage="1" showErrorMessage="1" sqref="M2 M4:M20" xr:uid="{00000000-0002-0000-1B00-000001000000}">
      <formula1>Holding_interest</formula1>
    </dataValidation>
    <dataValidation type="list" allowBlank="1" showInputMessage="1" showErrorMessage="1" sqref="O2 O4:O20" xr:uid="{00000000-0002-0000-1B00-000002000000}">
      <formula1>Valuation</formula1>
    </dataValidation>
    <dataValidation type="list" allowBlank="1" showInputMessage="1" showErrorMessage="1" sqref="P2 P4:P20" xr:uid="{00000000-0002-0000-1B00-000003000000}">
      <formula1>Dependence_Independence</formula1>
    </dataValidation>
    <dataValidation type="list" allowBlank="1" showInputMessage="1" showErrorMessage="1" sqref="K2 K4:K20" xr:uid="{00000000-0002-0000-1B00-000004000000}">
      <formula1>Country_list</formula1>
    </dataValidation>
    <dataValidation type="list" allowBlank="1" showInputMessage="1" showErrorMessage="1" sqref="E4:E20" xr:uid="{00000000-0002-0000-1B00-000005000000}">
      <formula1>Issuer_Number_Type_2</formula1>
    </dataValidation>
    <dataValidation type="list" allowBlank="1" showInputMessage="1" showErrorMessage="1" sqref="E2" xr:uid="{00000000-0002-0000-1B00-000006000000}">
      <formula1>Issuer_Number_Type_3</formula1>
    </dataValidation>
    <dataValidation type="list" allowBlank="1" showInputMessage="1" showErrorMessage="1" sqref="H2 H4:H20" xr:uid="{00000000-0002-0000-1B00-000007000000}">
      <formula1>Type_of_Security_ID_Fund</formula1>
    </dataValidation>
    <dataValidation type="list" allowBlank="1" showInputMessage="1" showErrorMessage="1" sqref="L2 L4:L20" xr:uid="{00000000-0002-0000-1B00-000009000000}">
      <formula1>Industry_Sector</formula1>
    </dataValidation>
    <dataValidation type="list" allowBlank="1" showInputMessage="1" showErrorMessage="1" sqref="I20" xr:uid="{00000000-0002-0000-1B00-000008000000}">
      <formula1>#REF!</formula1>
    </dataValidation>
  </dataValidations>
  <pageMargins left="0.7" right="0.7" top="0.75" bottom="0.75" header="0.3" footer="0.3"/>
  <pageSetup paperSize="9" orientation="portrait" verticalDpi="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B00-00000A000000}">
          <x14:formula1>
            <xm:f>'אפשרויות בחירה'!$C$1034:$C$1036</xm:f>
          </x14:formula1>
          <xm:sqref>I2 I4:I18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R20"/>
  <sheetViews>
    <sheetView rightToLeft="1" zoomScale="90" zoomScaleNormal="90" workbookViewId="0">
      <selection sqref="A1:XFD1"/>
    </sheetView>
  </sheetViews>
  <sheetFormatPr defaultColWidth="0" defaultRowHeight="15" x14ac:dyDescent="0.25"/>
  <cols>
    <col min="1" max="1" width="18.42578125" style="2" customWidth="1"/>
    <col min="2" max="2" width="11.5703125" style="2" customWidth="1"/>
    <col min="3" max="3" width="13.42578125" style="2" customWidth="1"/>
    <col min="4" max="4" width="15.28515625" style="2" customWidth="1"/>
    <col min="5" max="6" width="11.42578125" style="2" customWidth="1"/>
    <col min="7" max="7" width="15.140625" style="2" customWidth="1"/>
    <col min="8" max="8" width="12.42578125" style="2" customWidth="1"/>
    <col min="9" max="9" width="11.5703125" style="2" customWidth="1"/>
    <col min="10" max="10" width="11.7109375" style="2" customWidth="1"/>
    <col min="11" max="11" width="15.7109375" style="2" customWidth="1"/>
    <col min="12" max="13" width="11.42578125" style="2" customWidth="1"/>
    <col min="14" max="14" width="17.140625" style="2" customWidth="1"/>
    <col min="15" max="15" width="15.28515625" style="2" customWidth="1"/>
    <col min="16" max="16" width="14.85546875" style="2" customWidth="1"/>
    <col min="17" max="17" width="16.42578125" style="2" customWidth="1"/>
    <col min="18" max="18" width="11.140625" style="2" customWidth="1"/>
    <col min="19" max="16384" width="9" style="2" hidden="1"/>
  </cols>
  <sheetData>
    <row r="1" spans="1:18" ht="51" customHeight="1" x14ac:dyDescent="0.25">
      <c r="A1" s="141" t="s">
        <v>651</v>
      </c>
      <c r="B1" s="141" t="s">
        <v>0</v>
      </c>
      <c r="C1" s="141" t="s">
        <v>785</v>
      </c>
      <c r="D1" s="141" t="s">
        <v>786</v>
      </c>
      <c r="E1" s="141" t="s">
        <v>1</v>
      </c>
      <c r="F1" s="141" t="s">
        <v>604</v>
      </c>
      <c r="G1" s="141" t="s">
        <v>605</v>
      </c>
      <c r="H1" s="141" t="s">
        <v>606</v>
      </c>
      <c r="I1" s="141" t="s">
        <v>794</v>
      </c>
      <c r="J1" s="141" t="s">
        <v>396</v>
      </c>
      <c r="K1" s="141" t="s">
        <v>16</v>
      </c>
      <c r="L1" s="141" t="s">
        <v>922</v>
      </c>
      <c r="M1" s="141" t="s">
        <v>11</v>
      </c>
      <c r="N1" s="141" t="s">
        <v>1152</v>
      </c>
      <c r="O1" s="141" t="s">
        <v>1153</v>
      </c>
      <c r="P1" s="141" t="s">
        <v>26</v>
      </c>
      <c r="Q1" s="141" t="s">
        <v>19</v>
      </c>
      <c r="R1" s="141" t="s">
        <v>30</v>
      </c>
    </row>
    <row r="2" spans="1:18" x14ac:dyDescent="0.25">
      <c r="A2" s="19"/>
      <c r="B2" s="19"/>
      <c r="C2" s="24"/>
      <c r="D2" s="24"/>
      <c r="E2" s="24"/>
      <c r="F2" s="17"/>
      <c r="G2" s="17"/>
      <c r="H2" s="19"/>
      <c r="I2" s="19"/>
      <c r="J2" s="17"/>
      <c r="K2" s="19"/>
      <c r="L2"/>
      <c r="M2" s="19"/>
      <c r="N2" s="19"/>
      <c r="O2" s="19"/>
      <c r="P2" s="17"/>
      <c r="Q2" s="19"/>
      <c r="R2" s="19"/>
    </row>
    <row r="3" spans="1:18" s="167" customFormat="1" x14ac:dyDescent="0.25">
      <c r="A3" s="167" t="s">
        <v>2347</v>
      </c>
    </row>
    <row r="4" spans="1:18" x14ac:dyDescent="0.25">
      <c r="A4" s="19"/>
      <c r="B4" s="19"/>
      <c r="C4" s="24"/>
      <c r="D4" s="19"/>
      <c r="E4" s="24"/>
      <c r="F4" s="17"/>
      <c r="G4" s="17"/>
      <c r="H4" s="19"/>
      <c r="I4" s="19"/>
      <c r="J4" s="17"/>
      <c r="K4" s="19"/>
      <c r="M4" s="19"/>
      <c r="N4" s="19"/>
      <c r="O4" s="19"/>
      <c r="P4" s="17"/>
      <c r="Q4" s="19"/>
      <c r="R4" s="19"/>
    </row>
    <row r="5" spans="1:18" x14ac:dyDescent="0.25">
      <c r="A5" s="19"/>
      <c r="B5" s="19"/>
      <c r="C5" s="24"/>
      <c r="D5" s="19"/>
      <c r="E5" s="24"/>
      <c r="F5" s="17"/>
      <c r="G5" s="17"/>
      <c r="H5" s="19"/>
      <c r="I5" s="19"/>
      <c r="J5" s="17"/>
      <c r="K5" s="19"/>
      <c r="M5" s="19"/>
      <c r="N5" s="19"/>
      <c r="O5" s="19"/>
      <c r="P5" s="17"/>
      <c r="Q5" s="19"/>
      <c r="R5" s="19"/>
    </row>
    <row r="6" spans="1:18" x14ac:dyDescent="0.25">
      <c r="A6" s="19"/>
      <c r="B6" s="19"/>
      <c r="C6" s="24"/>
      <c r="D6" s="19"/>
      <c r="E6" s="24"/>
      <c r="F6" s="17"/>
      <c r="G6" s="17"/>
      <c r="H6" s="19"/>
      <c r="I6" s="19"/>
      <c r="J6" s="17"/>
      <c r="K6" s="19"/>
      <c r="M6" s="19"/>
      <c r="N6" s="19"/>
      <c r="O6" s="19"/>
      <c r="P6" s="17"/>
      <c r="Q6" s="19"/>
      <c r="R6" s="19"/>
    </row>
    <row r="7" spans="1:18" x14ac:dyDescent="0.25">
      <c r="A7" s="19"/>
      <c r="B7" s="19"/>
      <c r="C7" s="24"/>
      <c r="D7" s="19"/>
      <c r="E7" s="24"/>
      <c r="F7" s="17"/>
      <c r="G7" s="17"/>
      <c r="H7" s="19"/>
      <c r="I7" s="19"/>
      <c r="J7" s="17"/>
      <c r="K7" s="19"/>
      <c r="M7" s="19"/>
      <c r="N7" s="19"/>
      <c r="O7" s="19"/>
      <c r="P7" s="17"/>
      <c r="Q7" s="19"/>
      <c r="R7" s="19"/>
    </row>
    <row r="8" spans="1:18" x14ac:dyDescent="0.25">
      <c r="A8" s="19"/>
      <c r="B8" s="19"/>
      <c r="C8" s="24"/>
      <c r="D8" s="19"/>
      <c r="E8" s="24"/>
      <c r="F8" s="17"/>
      <c r="G8" s="17"/>
      <c r="H8" s="19"/>
      <c r="I8" s="19"/>
      <c r="J8" s="17"/>
      <c r="K8" s="19"/>
      <c r="M8" s="19"/>
      <c r="N8" s="19"/>
      <c r="O8" s="19"/>
      <c r="P8" s="17"/>
      <c r="Q8" s="19"/>
      <c r="R8" s="19"/>
    </row>
    <row r="9" spans="1:18" x14ac:dyDescent="0.25">
      <c r="A9" s="19"/>
      <c r="B9" s="19"/>
      <c r="C9" s="24"/>
      <c r="D9" s="19"/>
      <c r="E9" s="24"/>
      <c r="F9" s="17"/>
      <c r="G9" s="17"/>
      <c r="H9" s="19"/>
      <c r="I9" s="19"/>
      <c r="J9" s="17"/>
      <c r="K9" s="19"/>
      <c r="M9" s="19"/>
      <c r="N9" s="19"/>
      <c r="O9" s="19"/>
      <c r="P9" s="17"/>
      <c r="Q9" s="19"/>
      <c r="R9" s="19"/>
    </row>
    <row r="10" spans="1:18" x14ac:dyDescent="0.25">
      <c r="A10" s="19"/>
      <c r="B10" s="19"/>
      <c r="C10" s="24"/>
      <c r="D10" s="19"/>
      <c r="E10" s="24"/>
      <c r="F10" s="17"/>
      <c r="G10" s="17"/>
      <c r="H10" s="19"/>
      <c r="I10" s="19"/>
      <c r="J10" s="17"/>
      <c r="K10" s="19"/>
      <c r="M10" s="19"/>
      <c r="N10" s="19"/>
      <c r="O10" s="19"/>
      <c r="P10" s="17"/>
      <c r="Q10" s="19"/>
      <c r="R10" s="19"/>
    </row>
    <row r="11" spans="1:18" x14ac:dyDescent="0.25">
      <c r="A11" s="19"/>
      <c r="B11" s="19"/>
      <c r="C11" s="24"/>
      <c r="D11" s="19"/>
      <c r="E11" s="24"/>
      <c r="F11" s="17"/>
      <c r="G11" s="17"/>
      <c r="H11" s="19"/>
      <c r="I11" s="19"/>
      <c r="J11" s="17"/>
      <c r="K11" s="19"/>
      <c r="M11" s="19"/>
      <c r="N11" s="19"/>
      <c r="O11" s="19"/>
      <c r="P11" s="17"/>
      <c r="Q11" s="19"/>
      <c r="R11" s="19"/>
    </row>
    <row r="12" spans="1:18" x14ac:dyDescent="0.25">
      <c r="A12" s="19"/>
      <c r="B12" s="19"/>
      <c r="C12" s="24"/>
      <c r="D12" s="19"/>
      <c r="E12" s="24"/>
      <c r="F12" s="17"/>
      <c r="G12" s="17"/>
      <c r="H12" s="19"/>
      <c r="I12" s="19"/>
      <c r="J12" s="17"/>
      <c r="K12" s="19"/>
      <c r="M12" s="19"/>
      <c r="N12" s="19"/>
      <c r="O12" s="19"/>
      <c r="P12" s="17"/>
      <c r="Q12" s="19"/>
      <c r="R12" s="19"/>
    </row>
    <row r="13" spans="1:18" x14ac:dyDescent="0.25">
      <c r="A13" s="19"/>
      <c r="B13" s="19"/>
      <c r="C13" s="24"/>
      <c r="D13" s="19"/>
      <c r="E13" s="24"/>
      <c r="F13" s="17"/>
      <c r="G13" s="17"/>
      <c r="H13" s="19"/>
      <c r="I13" s="19"/>
      <c r="J13" s="17"/>
      <c r="K13" s="19"/>
      <c r="M13" s="19"/>
      <c r="N13" s="19"/>
      <c r="O13" s="19"/>
      <c r="P13" s="17"/>
      <c r="Q13" s="19"/>
      <c r="R13" s="19"/>
    </row>
    <row r="14" spans="1:18" x14ac:dyDescent="0.25">
      <c r="A14" s="19"/>
      <c r="B14" s="19"/>
      <c r="C14" s="24"/>
      <c r="D14" s="19"/>
      <c r="E14" s="24"/>
      <c r="F14" s="17"/>
      <c r="G14" s="17"/>
      <c r="H14" s="19"/>
      <c r="I14" s="19"/>
      <c r="J14" s="17"/>
      <c r="K14" s="19"/>
      <c r="M14" s="19"/>
      <c r="N14" s="19"/>
      <c r="O14" s="19"/>
      <c r="P14" s="17"/>
      <c r="Q14" s="19"/>
      <c r="R14" s="19"/>
    </row>
    <row r="15" spans="1:18" x14ac:dyDescent="0.25">
      <c r="A15" s="19"/>
      <c r="B15" s="19"/>
      <c r="C15" s="24"/>
      <c r="D15" s="19"/>
      <c r="E15" s="24"/>
      <c r="F15" s="17"/>
      <c r="G15" s="17"/>
      <c r="H15" s="19"/>
      <c r="I15" s="19"/>
      <c r="J15" s="17"/>
      <c r="K15" s="19"/>
      <c r="M15" s="19"/>
      <c r="N15" s="19"/>
      <c r="O15" s="19"/>
      <c r="P15" s="17"/>
      <c r="Q15" s="19"/>
      <c r="R15" s="19"/>
    </row>
    <row r="16" spans="1:18" x14ac:dyDescent="0.25">
      <c r="A16" s="19"/>
      <c r="B16" s="19"/>
      <c r="C16" s="24"/>
      <c r="D16" s="19"/>
      <c r="E16" s="24"/>
      <c r="F16" s="17"/>
      <c r="G16" s="17"/>
      <c r="H16" s="19"/>
      <c r="I16" s="19"/>
      <c r="J16" s="17"/>
      <c r="K16" s="19"/>
      <c r="M16" s="19"/>
      <c r="N16" s="19"/>
      <c r="O16" s="19"/>
      <c r="P16" s="17"/>
      <c r="Q16" s="19"/>
      <c r="R16" s="19"/>
    </row>
    <row r="17" spans="1:18" x14ac:dyDescent="0.25">
      <c r="A17" s="19"/>
      <c r="B17" s="19"/>
      <c r="C17" s="24"/>
      <c r="D17" s="19"/>
      <c r="E17" s="24"/>
      <c r="F17" s="17"/>
      <c r="G17" s="17"/>
      <c r="H17" s="19"/>
      <c r="I17" s="19"/>
      <c r="J17" s="17"/>
      <c r="K17" s="19"/>
      <c r="M17" s="19"/>
      <c r="N17" s="19"/>
      <c r="O17" s="19"/>
      <c r="P17" s="17"/>
      <c r="Q17" s="19"/>
      <c r="R17" s="19"/>
    </row>
    <row r="18" spans="1:18" x14ac:dyDescent="0.25">
      <c r="A18" s="19"/>
      <c r="B18" s="19"/>
      <c r="C18" s="24"/>
      <c r="D18" s="19"/>
      <c r="E18" s="24"/>
      <c r="F18" s="17"/>
      <c r="G18" s="17"/>
      <c r="H18" s="19"/>
      <c r="I18" s="19"/>
      <c r="J18" s="17"/>
      <c r="K18" s="19"/>
      <c r="M18" s="19"/>
      <c r="N18" s="19"/>
      <c r="O18" s="19"/>
      <c r="P18" s="17"/>
      <c r="Q18" s="19"/>
      <c r="R18" s="19"/>
    </row>
    <row r="19" spans="1:18" x14ac:dyDescent="0.25">
      <c r="A19" s="19"/>
      <c r="B19" s="19"/>
      <c r="C19" s="24"/>
      <c r="D19" s="19"/>
      <c r="E19" s="24"/>
      <c r="F19" s="17"/>
      <c r="G19" s="17"/>
      <c r="H19" s="19"/>
      <c r="I19" s="19"/>
      <c r="J19" s="17"/>
      <c r="K19" s="19"/>
      <c r="M19" s="19"/>
      <c r="N19" s="19"/>
      <c r="O19" s="19"/>
      <c r="P19" s="17"/>
      <c r="Q19" s="19"/>
      <c r="R19" s="19"/>
    </row>
    <row r="20" spans="1:18" x14ac:dyDescent="0.25">
      <c r="E20" s="24"/>
      <c r="F20" s="17"/>
      <c r="G20" s="17"/>
      <c r="H20" s="19"/>
      <c r="P20" s="17"/>
    </row>
  </sheetData>
  <sheetProtection formatColumns="0"/>
  <customSheetViews>
    <customSheetView guid="{AE318230-F718-49FC-82EB-7CAC3DCD05F1}" showGridLines="0" hiddenRows="1">
      <selection activeCell="K2" sqref="K2"/>
      <pageMargins left="0.7" right="0.7" top="0.75" bottom="0.75" header="0.3" footer="0.3"/>
      <pageSetup orientation="portrait" r:id="rId1"/>
    </customSheetView>
  </customSheetViews>
  <mergeCells count="1">
    <mergeCell ref="A3:XFD3"/>
  </mergeCells>
  <dataValidations count="5">
    <dataValidation type="list" allowBlank="1" showInputMessage="1" showErrorMessage="1" sqref="F2 F4:F20" xr:uid="{00000000-0002-0000-1C00-000000000000}">
      <formula1>israel_abroad</formula1>
    </dataValidation>
    <dataValidation type="list" allowBlank="1" showInputMessage="1" showErrorMessage="1" sqref="H2 H4:H20" xr:uid="{00000000-0002-0000-1C00-000001000000}">
      <formula1>Holding_interest</formula1>
    </dataValidation>
    <dataValidation type="list" allowBlank="1" showInputMessage="1" showErrorMessage="1" sqref="P2 P4:P20" xr:uid="{00000000-0002-0000-1C00-000002000000}">
      <formula1>In_the_books</formula1>
    </dataValidation>
    <dataValidation type="list" allowBlank="1" showInputMessage="1" showErrorMessage="1" sqref="G2 G4:G20" xr:uid="{00000000-0002-0000-1C00-000003000000}">
      <formula1>Country_list</formula1>
    </dataValidation>
    <dataValidation type="list" allowBlank="1" showInputMessage="1" showErrorMessage="1" sqref="E2 E4:E20" xr:uid="{00000000-0002-0000-1C00-000004000000}">
      <formula1>other_investments</formula1>
    </dataValidation>
  </dataValidations>
  <pageMargins left="0.7" right="0.7" top="0.75" bottom="0.75" header="0.3" footer="0.3"/>
  <pageSetup orientation="portrait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R22"/>
  <sheetViews>
    <sheetView rightToLeft="1" zoomScale="90" zoomScaleNormal="90" workbookViewId="0">
      <selection sqref="A1:XFD1"/>
    </sheetView>
  </sheetViews>
  <sheetFormatPr defaultColWidth="0" defaultRowHeight="15" x14ac:dyDescent="0.25"/>
  <cols>
    <col min="1" max="1" width="29.7109375" style="2" customWidth="1"/>
    <col min="2" max="2" width="11.5703125" style="2" customWidth="1"/>
    <col min="3" max="3" width="11.42578125" style="2" customWidth="1"/>
    <col min="4" max="4" width="14.42578125" style="2" customWidth="1"/>
    <col min="5" max="5" width="17.140625" style="4" customWidth="1"/>
    <col min="6" max="7" width="11.42578125" style="2" customWidth="1"/>
    <col min="8" max="8" width="14.85546875" style="2" customWidth="1"/>
    <col min="9" max="10" width="11.42578125" style="2" customWidth="1"/>
    <col min="11" max="11" width="11.7109375" style="2" customWidth="1"/>
    <col min="12" max="14" width="11.42578125" style="2" customWidth="1"/>
    <col min="15" max="15" width="17.140625" style="2" customWidth="1"/>
    <col min="16" max="16" width="21.42578125" style="2" customWidth="1"/>
    <col min="17" max="17" width="20.28515625" style="2" customWidth="1"/>
    <col min="18" max="18" width="11.42578125" style="2" hidden="1" customWidth="1"/>
    <col min="19" max="16384" width="9" style="2" hidden="1"/>
  </cols>
  <sheetData>
    <row r="1" spans="1:17" s="3" customFormat="1" ht="51" customHeight="1" x14ac:dyDescent="0.25">
      <c r="A1" s="141" t="s">
        <v>651</v>
      </c>
      <c r="B1" s="141" t="s">
        <v>0</v>
      </c>
      <c r="C1" s="141" t="s">
        <v>723</v>
      </c>
      <c r="D1" s="141" t="s">
        <v>741</v>
      </c>
      <c r="E1" s="141" t="s">
        <v>742</v>
      </c>
      <c r="F1" s="141" t="s">
        <v>1</v>
      </c>
      <c r="G1" s="141" t="s">
        <v>604</v>
      </c>
      <c r="H1" s="141" t="s">
        <v>606</v>
      </c>
      <c r="I1" s="141" t="s">
        <v>772</v>
      </c>
      <c r="J1" s="141" t="s">
        <v>8</v>
      </c>
      <c r="K1" s="141" t="s">
        <v>396</v>
      </c>
      <c r="L1" s="141" t="s">
        <v>922</v>
      </c>
      <c r="M1" s="141" t="s">
        <v>11</v>
      </c>
      <c r="N1" s="141" t="s">
        <v>14</v>
      </c>
      <c r="O1" s="141" t="s">
        <v>1152</v>
      </c>
      <c r="P1" s="141" t="s">
        <v>19</v>
      </c>
      <c r="Q1" s="141" t="s">
        <v>30</v>
      </c>
    </row>
    <row r="2" spans="1:17" x14ac:dyDescent="0.25">
      <c r="A2" t="s">
        <v>1213</v>
      </c>
      <c r="B2" t="s">
        <v>1213</v>
      </c>
      <c r="C2" t="s">
        <v>1214</v>
      </c>
      <c r="D2" t="s">
        <v>1215</v>
      </c>
      <c r="E2" t="s">
        <v>776</v>
      </c>
      <c r="F2" t="s">
        <v>219</v>
      </c>
      <c r="G2" t="s">
        <v>53</v>
      </c>
      <c r="H2" t="s">
        <v>62</v>
      </c>
      <c r="I2" t="s">
        <v>1216</v>
      </c>
      <c r="J2" t="s">
        <v>65</v>
      </c>
      <c r="K2" t="s">
        <v>1217</v>
      </c>
      <c r="L2" s="120">
        <v>126586.47500000001</v>
      </c>
      <c r="M2" s="120">
        <v>1</v>
      </c>
      <c r="N2" s="126">
        <v>3.6499999999999998E-2</v>
      </c>
      <c r="O2" s="120">
        <v>126586.47500000001</v>
      </c>
      <c r="P2" s="126">
        <v>0.77959000000000001</v>
      </c>
      <c r="Q2" s="126">
        <v>1.0449999999999999E-2</v>
      </c>
    </row>
    <row r="3" spans="1:17" x14ac:dyDescent="0.25">
      <c r="A3" t="s">
        <v>1213</v>
      </c>
      <c r="B3" t="s">
        <v>1213</v>
      </c>
      <c r="C3" t="s">
        <v>1214</v>
      </c>
      <c r="D3" t="s">
        <v>1215</v>
      </c>
      <c r="E3" t="s">
        <v>776</v>
      </c>
      <c r="F3" t="s">
        <v>213</v>
      </c>
      <c r="G3" t="s">
        <v>53</v>
      </c>
      <c r="H3" t="s">
        <v>62</v>
      </c>
      <c r="I3" t="s">
        <v>1216</v>
      </c>
      <c r="J3" t="s">
        <v>65</v>
      </c>
      <c r="K3" t="s">
        <v>1217</v>
      </c>
      <c r="L3" s="120">
        <v>1.161</v>
      </c>
      <c r="M3" s="120">
        <v>1</v>
      </c>
      <c r="N3"/>
      <c r="O3" s="120">
        <v>1.161</v>
      </c>
      <c r="P3" s="126">
        <v>1.0000000000000001E-5</v>
      </c>
      <c r="Q3" s="126">
        <v>0</v>
      </c>
    </row>
    <row r="4" spans="1:17" x14ac:dyDescent="0.25">
      <c r="A4" t="s">
        <v>1213</v>
      </c>
      <c r="B4" t="s">
        <v>1213</v>
      </c>
      <c r="C4" t="s">
        <v>1214</v>
      </c>
      <c r="D4" t="s">
        <v>1215</v>
      </c>
      <c r="E4" t="s">
        <v>776</v>
      </c>
      <c r="F4" t="s">
        <v>218</v>
      </c>
      <c r="G4" t="s">
        <v>61</v>
      </c>
      <c r="H4" t="s">
        <v>62</v>
      </c>
      <c r="I4" t="s">
        <v>1216</v>
      </c>
      <c r="J4" t="s">
        <v>65</v>
      </c>
      <c r="K4" t="s">
        <v>1218</v>
      </c>
      <c r="L4" s="120">
        <v>10102.501</v>
      </c>
      <c r="M4" s="120">
        <v>3.19</v>
      </c>
      <c r="N4"/>
      <c r="O4" s="120">
        <v>32226.978999999999</v>
      </c>
      <c r="P4" s="126">
        <v>0.19847000000000001</v>
      </c>
      <c r="Q4" s="126">
        <v>2.66E-3</v>
      </c>
    </row>
    <row r="5" spans="1:17" x14ac:dyDescent="0.25">
      <c r="A5" t="s">
        <v>1213</v>
      </c>
      <c r="B5" t="s">
        <v>1213</v>
      </c>
      <c r="C5" t="s">
        <v>1214</v>
      </c>
      <c r="D5" t="s">
        <v>1215</v>
      </c>
      <c r="E5" t="s">
        <v>776</v>
      </c>
      <c r="F5" t="s">
        <v>218</v>
      </c>
      <c r="G5" t="s">
        <v>61</v>
      </c>
      <c r="H5" t="s">
        <v>62</v>
      </c>
      <c r="I5" t="s">
        <v>1216</v>
      </c>
      <c r="J5" t="s">
        <v>65</v>
      </c>
      <c r="K5" t="s">
        <v>1219</v>
      </c>
      <c r="L5" s="120">
        <v>882.75400000000002</v>
      </c>
      <c r="M5" s="120">
        <v>3.746</v>
      </c>
      <c r="N5"/>
      <c r="O5" s="120">
        <v>3306.357</v>
      </c>
      <c r="P5" s="126">
        <v>2.036E-2</v>
      </c>
      <c r="Q5" s="126">
        <v>2.7E-4</v>
      </c>
    </row>
    <row r="6" spans="1:17" x14ac:dyDescent="0.25">
      <c r="A6" t="s">
        <v>1213</v>
      </c>
      <c r="B6" t="s">
        <v>1213</v>
      </c>
      <c r="C6" t="s">
        <v>1214</v>
      </c>
      <c r="D6" t="s">
        <v>1215</v>
      </c>
      <c r="E6" t="s">
        <v>776</v>
      </c>
      <c r="F6" t="s">
        <v>218</v>
      </c>
      <c r="G6" t="s">
        <v>61</v>
      </c>
      <c r="H6" t="s">
        <v>62</v>
      </c>
      <c r="I6" t="s">
        <v>1216</v>
      </c>
      <c r="J6" t="s">
        <v>65</v>
      </c>
      <c r="K6" t="s">
        <v>1220</v>
      </c>
      <c r="L6" s="120">
        <v>59.442</v>
      </c>
      <c r="M6" s="120">
        <v>4.29</v>
      </c>
      <c r="N6"/>
      <c r="O6" s="120">
        <v>255.00700000000001</v>
      </c>
      <c r="P6" s="126">
        <v>1.57E-3</v>
      </c>
      <c r="Q6" s="126">
        <v>2.0000000000000002E-5</v>
      </c>
    </row>
    <row r="7" spans="1:17" x14ac:dyDescent="0.25">
      <c r="A7" s="165" t="s">
        <v>2346</v>
      </c>
      <c r="B7" s="165"/>
      <c r="C7" s="165"/>
      <c r="D7" s="165"/>
      <c r="E7" s="165"/>
      <c r="F7" s="165"/>
      <c r="G7" s="165"/>
      <c r="H7" s="165"/>
      <c r="I7" s="165"/>
      <c r="J7" s="165"/>
      <c r="K7" s="165"/>
      <c r="L7" s="165"/>
      <c r="M7" s="165"/>
      <c r="N7" s="165"/>
      <c r="O7" s="165"/>
      <c r="P7" s="165"/>
      <c r="Q7" s="165"/>
    </row>
    <row r="8" spans="1:17" x14ac:dyDescent="0.25">
      <c r="D8"/>
      <c r="E8" s="17"/>
      <c r="M8"/>
      <c r="N8"/>
      <c r="O8"/>
      <c r="P8"/>
      <c r="Q8"/>
    </row>
    <row r="9" spans="1:17" x14ac:dyDescent="0.25">
      <c r="D9"/>
      <c r="E9" s="17"/>
      <c r="M9"/>
      <c r="N9"/>
      <c r="O9"/>
      <c r="P9"/>
      <c r="Q9"/>
    </row>
    <row r="10" spans="1:17" x14ac:dyDescent="0.25">
      <c r="D10"/>
      <c r="E10" s="17"/>
      <c r="M10"/>
      <c r="N10"/>
      <c r="O10"/>
      <c r="P10"/>
      <c r="Q10"/>
    </row>
    <row r="11" spans="1:17" x14ac:dyDescent="0.25">
      <c r="D11"/>
      <c r="E11" s="17"/>
      <c r="M11"/>
      <c r="N11"/>
      <c r="O11"/>
      <c r="P11"/>
      <c r="Q11"/>
    </row>
    <row r="12" spans="1:17" x14ac:dyDescent="0.25">
      <c r="D12"/>
      <c r="E12" s="17"/>
      <c r="M12"/>
      <c r="N12"/>
      <c r="O12"/>
      <c r="P12"/>
      <c r="Q12"/>
    </row>
    <row r="13" spans="1:17" x14ac:dyDescent="0.25">
      <c r="D13"/>
      <c r="E13" s="17"/>
      <c r="M13"/>
      <c r="N13"/>
      <c r="O13"/>
      <c r="P13"/>
      <c r="Q13"/>
    </row>
    <row r="14" spans="1:17" x14ac:dyDescent="0.25">
      <c r="D14"/>
      <c r="E14" s="17"/>
      <c r="M14"/>
      <c r="N14"/>
      <c r="O14"/>
      <c r="P14"/>
      <c r="Q14"/>
    </row>
    <row r="15" spans="1:17" x14ac:dyDescent="0.25">
      <c r="D15"/>
      <c r="E15" s="17"/>
      <c r="M15"/>
      <c r="N15"/>
      <c r="O15"/>
      <c r="P15"/>
      <c r="Q15"/>
    </row>
    <row r="16" spans="1:17" x14ac:dyDescent="0.25">
      <c r="D16"/>
      <c r="E16" s="17"/>
      <c r="M16"/>
      <c r="N16"/>
      <c r="O16"/>
      <c r="P16"/>
      <c r="Q16"/>
    </row>
    <row r="17" spans="4:17" x14ac:dyDescent="0.25">
      <c r="D17"/>
      <c r="E17" s="17"/>
      <c r="M17"/>
      <c r="N17"/>
      <c r="O17"/>
      <c r="P17"/>
      <c r="Q17"/>
    </row>
    <row r="18" spans="4:17" x14ac:dyDescent="0.25">
      <c r="D18"/>
      <c r="E18" s="17"/>
      <c r="M18"/>
      <c r="N18"/>
      <c r="O18"/>
      <c r="P18"/>
      <c r="Q18"/>
    </row>
    <row r="19" spans="4:17" x14ac:dyDescent="0.25">
      <c r="D19"/>
      <c r="E19" s="17"/>
      <c r="M19"/>
      <c r="N19"/>
      <c r="O19"/>
      <c r="P19"/>
      <c r="Q19"/>
    </row>
    <row r="20" spans="4:17" x14ac:dyDescent="0.25">
      <c r="D20"/>
      <c r="E20" s="17"/>
      <c r="M20"/>
      <c r="N20"/>
      <c r="O20"/>
      <c r="P20"/>
      <c r="Q20"/>
    </row>
    <row r="21" spans="4:17" x14ac:dyDescent="0.25">
      <c r="D21"/>
    </row>
    <row r="22" spans="4:17" x14ac:dyDescent="0.25">
      <c r="D22"/>
    </row>
  </sheetData>
  <sheetProtection formatColumns="0"/>
  <customSheetViews>
    <customSheetView guid="{AE318230-F718-49FC-82EB-7CAC3DCD05F1}" showGridLines="0">
      <selection activeCell="K3" sqref="K3"/>
      <pageMargins left="0.7" right="0.7" top="0.75" bottom="0.75" header="0.3" footer="0.3"/>
      <pageSetup paperSize="9" orientation="portrait" verticalDpi="0" r:id="rId1"/>
    </customSheetView>
  </customSheetViews>
  <mergeCells count="1">
    <mergeCell ref="A7:Q7"/>
  </mergeCells>
  <dataValidations count="4">
    <dataValidation type="list" allowBlank="1" showInputMessage="1" showErrorMessage="1" sqref="G2:G6 G8:G20" xr:uid="{00000000-0002-0000-0200-000000000000}">
      <formula1>israel_abroad</formula1>
    </dataValidation>
    <dataValidation type="list" allowBlank="1" showInputMessage="1" showErrorMessage="1" sqref="H2:H6 H8:H20" xr:uid="{00000000-0002-0000-0200-000001000000}">
      <formula1>Holding_interest</formula1>
    </dataValidation>
    <dataValidation type="list" allowBlank="1" showInputMessage="1" showErrorMessage="1" sqref="J2:J6 J8:J21" xr:uid="{00000000-0002-0000-0200-000002000000}">
      <formula1>Rating_Agency</formula1>
    </dataValidation>
    <dataValidation type="list" allowBlank="1" showInputMessage="1" showErrorMessage="1" sqref="E2:E6 E8:E20" xr:uid="{00000000-0002-0000-0200-000003000000}">
      <formula1>Issuer_Number_Banks</formula1>
    </dataValidation>
  </dataValidations>
  <pageMargins left="0.7" right="0.7" top="0.75" bottom="0.75" header="0.3" footer="0.3"/>
  <pageSetup paperSize="9" orientation="portrait"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4000000}">
          <x14:formula1>
            <xm:f>'אפשרויות בחירה'!$C$853:$C$861</xm:f>
          </x14:formula1>
          <xm:sqref>F8:F20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T22"/>
  <sheetViews>
    <sheetView rightToLeft="1" zoomScale="87" zoomScaleNormal="87" workbookViewId="0">
      <selection sqref="A1:XFD1"/>
    </sheetView>
  </sheetViews>
  <sheetFormatPr defaultColWidth="0" defaultRowHeight="14.1" customHeight="1" x14ac:dyDescent="0.25"/>
  <cols>
    <col min="1" max="1" width="18.7109375" style="2" customWidth="1"/>
    <col min="2" max="2" width="11.5703125" style="2" customWidth="1"/>
    <col min="3" max="3" width="14.42578125" style="2" customWidth="1"/>
    <col min="4" max="4" width="17.28515625" style="2" customWidth="1"/>
    <col min="5" max="5" width="11.42578125" style="2" customWidth="1"/>
    <col min="6" max="6" width="12" style="2" customWidth="1"/>
    <col min="7" max="7" width="17.140625" style="2" customWidth="1"/>
    <col min="8" max="8" width="11.42578125" style="2" customWidth="1"/>
    <col min="9" max="9" width="13.28515625" style="2" customWidth="1"/>
    <col min="10" max="10" width="14.85546875" style="2" customWidth="1"/>
    <col min="11" max="12" width="11.42578125" style="2" customWidth="1"/>
    <col min="13" max="13" width="16.85546875" style="2" customWidth="1"/>
    <col min="14" max="14" width="11.7109375" style="2" customWidth="1"/>
    <col min="15" max="17" width="11.42578125" style="2" customWidth="1"/>
    <col min="18" max="18" width="26.28515625" style="2" customWidth="1"/>
    <col min="19" max="19" width="19.42578125" style="2" customWidth="1"/>
    <col min="20" max="20" width="15" style="2" customWidth="1"/>
    <col min="21" max="16384" width="11.42578125" style="2" hidden="1"/>
  </cols>
  <sheetData>
    <row r="1" spans="1:20" ht="51" customHeight="1" x14ac:dyDescent="0.25">
      <c r="A1" s="141" t="s">
        <v>651</v>
      </c>
      <c r="B1" s="141" t="s">
        <v>0</v>
      </c>
      <c r="C1" s="141" t="s">
        <v>725</v>
      </c>
      <c r="D1" s="141" t="s">
        <v>726</v>
      </c>
      <c r="E1" s="141" t="s">
        <v>727</v>
      </c>
      <c r="F1" s="141" t="s">
        <v>728</v>
      </c>
      <c r="G1" s="141" t="s">
        <v>733</v>
      </c>
      <c r="H1" s="141" t="s">
        <v>604</v>
      </c>
      <c r="I1" s="141" t="s">
        <v>605</v>
      </c>
      <c r="J1" s="141" t="s">
        <v>606</v>
      </c>
      <c r="K1" s="141" t="s">
        <v>6</v>
      </c>
      <c r="L1" s="141" t="s">
        <v>8</v>
      </c>
      <c r="M1" s="141" t="s">
        <v>1147</v>
      </c>
      <c r="N1" s="141" t="s">
        <v>396</v>
      </c>
      <c r="O1" s="141" t="s">
        <v>11</v>
      </c>
      <c r="P1" s="141" t="s">
        <v>14</v>
      </c>
      <c r="Q1" s="141" t="s">
        <v>440</v>
      </c>
      <c r="R1" s="141" t="s">
        <v>796</v>
      </c>
      <c r="S1" s="141" t="s">
        <v>1156</v>
      </c>
      <c r="T1" s="141" t="s">
        <v>748</v>
      </c>
    </row>
    <row r="2" spans="1:20" ht="14.1" customHeight="1" x14ac:dyDescent="0.25">
      <c r="D2" s="19"/>
      <c r="G2" s="17"/>
      <c r="H2" s="17"/>
      <c r="I2" s="17"/>
      <c r="J2" s="19"/>
      <c r="K2" s="19"/>
      <c r="L2" s="19"/>
      <c r="M2" s="19"/>
      <c r="P2"/>
      <c r="Q2" s="19"/>
      <c r="R2" s="17"/>
      <c r="S2" s="17"/>
      <c r="T2" s="17"/>
    </row>
    <row r="3" spans="1:20" s="165" customFormat="1" ht="13.9" customHeight="1" x14ac:dyDescent="0.25">
      <c r="A3" s="165" t="s">
        <v>2347</v>
      </c>
    </row>
    <row r="4" spans="1:20" ht="14.1" customHeight="1" x14ac:dyDescent="0.25">
      <c r="D4" s="19"/>
      <c r="G4"/>
      <c r="H4" s="17"/>
      <c r="I4" s="17"/>
      <c r="J4" s="19"/>
      <c r="K4" s="19"/>
      <c r="L4" s="19"/>
      <c r="M4" s="19"/>
      <c r="Q4" s="19"/>
    </row>
    <row r="5" spans="1:20" ht="14.1" customHeight="1" x14ac:dyDescent="0.25">
      <c r="D5" s="19"/>
      <c r="G5"/>
      <c r="H5" s="17"/>
      <c r="I5" s="17"/>
      <c r="J5" s="19"/>
      <c r="K5" s="19"/>
      <c r="L5" s="19"/>
      <c r="M5" s="19"/>
      <c r="O5" s="7"/>
      <c r="Q5" s="19"/>
    </row>
    <row r="6" spans="1:20" ht="14.1" customHeight="1" x14ac:dyDescent="0.25">
      <c r="D6" s="19"/>
      <c r="G6"/>
      <c r="H6" s="17"/>
      <c r="I6" s="17"/>
      <c r="J6" s="19"/>
      <c r="K6" s="19"/>
      <c r="L6" s="19"/>
      <c r="M6" s="19"/>
      <c r="O6" s="7"/>
      <c r="Q6" s="19"/>
    </row>
    <row r="7" spans="1:20" ht="14.1" customHeight="1" x14ac:dyDescent="0.25">
      <c r="D7" s="19"/>
      <c r="G7"/>
      <c r="H7" s="17"/>
      <c r="I7" s="17"/>
      <c r="J7" s="19"/>
      <c r="K7" s="19"/>
      <c r="L7" s="19"/>
      <c r="M7" s="19"/>
      <c r="Q7" s="19"/>
    </row>
    <row r="8" spans="1:20" ht="14.1" customHeight="1" x14ac:dyDescent="0.25">
      <c r="D8" s="19"/>
      <c r="G8"/>
      <c r="H8" s="17"/>
      <c r="I8" s="17"/>
      <c r="J8" s="19"/>
      <c r="K8" s="19"/>
      <c r="L8" s="19"/>
      <c r="M8" s="19"/>
      <c r="N8" s="7"/>
      <c r="Q8" s="19"/>
    </row>
    <row r="9" spans="1:20" ht="14.1" customHeight="1" x14ac:dyDescent="0.25">
      <c r="D9" s="19"/>
      <c r="G9"/>
      <c r="H9" s="17"/>
      <c r="I9" s="17"/>
      <c r="J9" s="19"/>
      <c r="K9" s="19"/>
      <c r="L9" s="19"/>
      <c r="M9" s="19"/>
      <c r="Q9" s="19"/>
    </row>
    <row r="10" spans="1:20" ht="13.9" customHeight="1" x14ac:dyDescent="0.25">
      <c r="D10" s="19"/>
      <c r="G10"/>
      <c r="H10" s="17"/>
      <c r="I10" s="17"/>
      <c r="J10" s="19"/>
      <c r="K10" s="19"/>
      <c r="L10" s="19"/>
      <c r="M10" s="19"/>
      <c r="Q10" s="19"/>
    </row>
    <row r="11" spans="1:20" ht="13.9" customHeight="1" x14ac:dyDescent="0.25">
      <c r="D11" s="19"/>
      <c r="G11"/>
      <c r="H11" s="17"/>
      <c r="I11" s="17"/>
      <c r="J11" s="19"/>
      <c r="K11" s="19"/>
      <c r="L11" s="19"/>
      <c r="M11" s="19"/>
      <c r="Q11" s="19"/>
    </row>
    <row r="12" spans="1:20" ht="14.1" customHeight="1" x14ac:dyDescent="0.25">
      <c r="D12" s="19"/>
      <c r="G12"/>
      <c r="H12" s="17"/>
      <c r="I12" s="17"/>
      <c r="J12" s="19"/>
      <c r="K12" s="19"/>
      <c r="L12" s="19"/>
      <c r="M12" s="19"/>
      <c r="Q12" s="19"/>
    </row>
    <row r="13" spans="1:20" ht="14.1" customHeight="1" x14ac:dyDescent="0.25">
      <c r="D13" s="19"/>
      <c r="G13"/>
      <c r="H13" s="17"/>
      <c r="I13" s="17"/>
      <c r="J13" s="19"/>
      <c r="K13" s="19"/>
      <c r="L13" s="19"/>
      <c r="M13" s="19"/>
      <c r="Q13" s="19"/>
    </row>
    <row r="14" spans="1:20" ht="14.1" customHeight="1" x14ac:dyDescent="0.25">
      <c r="D14" s="19"/>
      <c r="G14"/>
      <c r="H14" s="17"/>
      <c r="I14" s="17"/>
      <c r="J14" s="19"/>
      <c r="K14" s="19"/>
      <c r="L14" s="19"/>
      <c r="M14" s="19"/>
      <c r="Q14" s="19"/>
    </row>
    <row r="15" spans="1:20" ht="14.1" customHeight="1" x14ac:dyDescent="0.25">
      <c r="D15" s="19"/>
      <c r="G15"/>
      <c r="H15" s="17"/>
      <c r="I15" s="17"/>
      <c r="J15" s="19"/>
      <c r="K15" s="19"/>
      <c r="L15" s="19"/>
      <c r="M15" s="19"/>
      <c r="Q15" s="19"/>
    </row>
    <row r="16" spans="1:20" ht="14.1" customHeight="1" x14ac:dyDescent="0.25">
      <c r="D16" s="19"/>
      <c r="G16"/>
      <c r="H16" s="17"/>
      <c r="I16" s="17"/>
      <c r="J16" s="19"/>
      <c r="K16" s="19"/>
      <c r="L16" s="19"/>
      <c r="M16" s="19"/>
      <c r="Q16" s="19"/>
    </row>
    <row r="17" spans="4:17" ht="14.1" customHeight="1" x14ac:dyDescent="0.25">
      <c r="D17" s="19"/>
      <c r="G17"/>
      <c r="H17" s="17"/>
      <c r="I17" s="17"/>
      <c r="J17" s="19"/>
      <c r="K17" s="19"/>
      <c r="L17" s="19"/>
      <c r="M17" s="19"/>
      <c r="Q17" s="19"/>
    </row>
    <row r="18" spans="4:17" ht="14.1" customHeight="1" x14ac:dyDescent="0.25">
      <c r="D18" s="19"/>
      <c r="G18"/>
      <c r="H18" s="17"/>
      <c r="I18" s="17"/>
      <c r="J18" s="19"/>
      <c r="K18" s="19"/>
      <c r="L18" s="19"/>
      <c r="M18" s="19"/>
      <c r="Q18" s="19"/>
    </row>
    <row r="19" spans="4:17" ht="14.1" customHeight="1" x14ac:dyDescent="0.25">
      <c r="D19" s="19"/>
      <c r="G19"/>
      <c r="H19" s="17"/>
      <c r="I19" s="17"/>
      <c r="J19" s="19"/>
      <c r="K19" s="19"/>
      <c r="L19" s="19"/>
      <c r="M19" s="19"/>
      <c r="Q19" s="19"/>
    </row>
    <row r="20" spans="4:17" ht="14.1" customHeight="1" x14ac:dyDescent="0.25">
      <c r="D20" s="19"/>
      <c r="G20"/>
      <c r="H20" s="17"/>
      <c r="I20" s="17"/>
      <c r="J20" s="19"/>
      <c r="L20" s="19"/>
      <c r="M20" s="19"/>
      <c r="Q20" s="19"/>
    </row>
    <row r="21" spans="4:17" ht="14.1" customHeight="1" x14ac:dyDescent="0.25">
      <c r="D21" s="4"/>
      <c r="J21"/>
    </row>
    <row r="22" spans="4:17" ht="14.1" customHeight="1" x14ac:dyDescent="0.25">
      <c r="D22" s="4"/>
    </row>
  </sheetData>
  <sheetProtection formatColumns="0"/>
  <dataConsolidate/>
  <customSheetViews>
    <customSheetView guid="{AE318230-F718-49FC-82EB-7CAC3DCD05F1}" showGridLines="0" hiddenRows="1">
      <selection activeCell="F2" sqref="F2"/>
      <pageMargins left="0.7" right="0.7" top="0.75" bottom="0.75" header="0.3" footer="0.3"/>
    </customSheetView>
  </customSheetViews>
  <mergeCells count="1">
    <mergeCell ref="A3:XFD3"/>
  </mergeCells>
  <dataValidations count="8">
    <dataValidation type="list" allowBlank="1" showInputMessage="1" showErrorMessage="1" sqref="H2 H4:H20" xr:uid="{00000000-0002-0000-1D00-000000000000}">
      <formula1>israel_abroad</formula1>
    </dataValidation>
    <dataValidation type="list" allowBlank="1" showInputMessage="1" showErrorMessage="1" sqref="I2 I4:I20" xr:uid="{00000000-0002-0000-1D00-000001000000}">
      <formula1>Country_list</formula1>
    </dataValidation>
    <dataValidation type="list" allowBlank="1" showInputMessage="1" showErrorMessage="1" sqref="C8" xr:uid="{00000000-0002-0000-1D00-000002000000}">
      <formula1>#REF!</formula1>
    </dataValidation>
    <dataValidation type="list" allowBlank="1" showInputMessage="1" showErrorMessage="1" sqref="D2 D4:D20" xr:uid="{00000000-0002-0000-1D00-000003000000}">
      <formula1>issuer_number_loan</formula1>
    </dataValidation>
    <dataValidation type="list" allowBlank="1" showInputMessage="1" showErrorMessage="1" sqref="L2 L4:L20" xr:uid="{00000000-0002-0000-1D00-000004000000}">
      <formula1>Rating_Agency</formula1>
    </dataValidation>
    <dataValidation type="list" allowBlank="1" showInputMessage="1" showErrorMessage="1" sqref="Q2 Q4:Q20" xr:uid="{00000000-0002-0000-1D00-000005000000}">
      <formula1>Type_of_Interest_Rate</formula1>
    </dataValidation>
    <dataValidation type="list" allowBlank="1" showInputMessage="1" showErrorMessage="1" sqref="J2 J4:J20" xr:uid="{00000000-0002-0000-1D00-000006000000}">
      <formula1>Holding_interest</formula1>
    </dataValidation>
    <dataValidation type="list" allowBlank="1" showInputMessage="1" showErrorMessage="1" sqref="M2 M4:M20" xr:uid="{00000000-0002-0000-1D00-000007000000}">
      <formula1>what_is_rated_loans</formula1>
    </dataValidation>
  </dataValidations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4"/>
  <dimension ref="A1:Q98"/>
  <sheetViews>
    <sheetView rightToLeft="1" topLeftCell="D46" zoomScale="90" zoomScaleNormal="90" workbookViewId="0">
      <selection sqref="A1:XFD1"/>
    </sheetView>
  </sheetViews>
  <sheetFormatPr defaultColWidth="0" defaultRowHeight="14.1" customHeight="1" x14ac:dyDescent="0.25"/>
  <cols>
    <col min="1" max="1" width="20.28515625" style="2" customWidth="1"/>
    <col min="2" max="2" width="11.5703125" style="2" customWidth="1"/>
    <col min="3" max="3" width="11.42578125" style="2" customWidth="1"/>
    <col min="4" max="4" width="21.42578125" style="2" customWidth="1"/>
    <col min="5" max="5" width="22.7109375" style="2" customWidth="1"/>
    <col min="6" max="6" width="24.42578125" style="2" customWidth="1"/>
    <col min="7" max="7" width="13.5703125" style="2" customWidth="1"/>
    <col min="8" max="8" width="21.28515625" style="2" customWidth="1"/>
    <col min="9" max="9" width="15.5703125" style="2" customWidth="1"/>
    <col min="10" max="10" width="11.7109375" style="2" customWidth="1"/>
    <col min="11" max="11" width="21.28515625" style="2" customWidth="1"/>
    <col min="12" max="12" width="26.42578125" style="2" customWidth="1"/>
    <col min="13" max="13" width="20.28515625" style="2" customWidth="1"/>
    <col min="14" max="14" width="29.42578125" style="2" customWidth="1"/>
    <col min="15" max="15" width="20.85546875" style="2" customWidth="1"/>
    <col min="16" max="16" width="14" style="2" customWidth="1"/>
    <col min="17" max="17" width="16.7109375" style="2" customWidth="1"/>
    <col min="18" max="16384" width="11.42578125" style="2" hidden="1"/>
  </cols>
  <sheetData>
    <row r="1" spans="1:17" ht="51" customHeight="1" x14ac:dyDescent="0.25">
      <c r="A1" s="141" t="s">
        <v>651</v>
      </c>
      <c r="B1" s="141" t="s">
        <v>0</v>
      </c>
      <c r="C1" s="141" t="s">
        <v>1</v>
      </c>
      <c r="D1" s="141" t="s">
        <v>780</v>
      </c>
      <c r="E1" s="141" t="s">
        <v>793</v>
      </c>
      <c r="F1" s="141" t="s">
        <v>781</v>
      </c>
      <c r="G1" s="141" t="s">
        <v>747</v>
      </c>
      <c r="H1" s="141" t="s">
        <v>746</v>
      </c>
      <c r="I1" s="141" t="s">
        <v>751</v>
      </c>
      <c r="J1" s="141" t="s">
        <v>396</v>
      </c>
      <c r="K1" s="141" t="s">
        <v>745</v>
      </c>
      <c r="L1" s="141" t="s">
        <v>923</v>
      </c>
      <c r="M1" s="141" t="s">
        <v>1157</v>
      </c>
      <c r="N1" s="141" t="s">
        <v>924</v>
      </c>
      <c r="O1" s="141" t="s">
        <v>1158</v>
      </c>
      <c r="P1" s="141" t="s">
        <v>22</v>
      </c>
      <c r="Q1" s="141" t="s">
        <v>797</v>
      </c>
    </row>
    <row r="2" spans="1:17" ht="14.1" customHeight="1" x14ac:dyDescent="0.25">
      <c r="A2" t="s">
        <v>1213</v>
      </c>
      <c r="B2" t="s">
        <v>1213</v>
      </c>
      <c r="C2" s="7" t="s">
        <v>248</v>
      </c>
      <c r="D2" s="14" t="s">
        <v>2287</v>
      </c>
      <c r="E2" s="112" t="s">
        <v>2178</v>
      </c>
      <c r="F2" s="133" t="s">
        <v>767</v>
      </c>
      <c r="G2" s="132" t="s">
        <v>2177</v>
      </c>
      <c r="H2">
        <v>666113261</v>
      </c>
      <c r="I2" s="14" t="s">
        <v>78</v>
      </c>
      <c r="J2" t="s">
        <v>1218</v>
      </c>
      <c r="K2" s="135">
        <v>45487</v>
      </c>
      <c r="L2" s="120">
        <v>7500000</v>
      </c>
      <c r="M2" s="120">
        <v>23925</v>
      </c>
      <c r="N2" s="120">
        <v>6803974</v>
      </c>
      <c r="O2" s="120">
        <v>21704.677059999998</v>
      </c>
      <c r="P2" s="134">
        <f>N2/L2</f>
        <v>0.90719653333333339</v>
      </c>
      <c r="Q2" s="130">
        <v>49188</v>
      </c>
    </row>
    <row r="3" spans="1:17" ht="14.1" customHeight="1" x14ac:dyDescent="0.25">
      <c r="A3" t="s">
        <v>1213</v>
      </c>
      <c r="B3" t="s">
        <v>1213</v>
      </c>
      <c r="C3" s="7" t="s">
        <v>248</v>
      </c>
      <c r="D3" s="14" t="s">
        <v>2288</v>
      </c>
      <c r="E3" s="133" t="s">
        <v>2229</v>
      </c>
      <c r="F3" s="133" t="s">
        <v>430</v>
      </c>
      <c r="G3" s="132" t="s">
        <v>2230</v>
      </c>
      <c r="H3">
        <v>666113543</v>
      </c>
      <c r="I3" s="14" t="s">
        <v>78</v>
      </c>
      <c r="J3" t="s">
        <v>1218</v>
      </c>
      <c r="K3" s="135">
        <v>45952</v>
      </c>
      <c r="L3" s="120">
        <v>10000000</v>
      </c>
      <c r="M3" s="120">
        <v>31900</v>
      </c>
      <c r="N3" s="120">
        <v>5425457</v>
      </c>
      <c r="O3" s="120">
        <v>17307.207829999999</v>
      </c>
      <c r="P3" s="134">
        <f t="shared" ref="P3:P66" si="0">N3/L3</f>
        <v>0.54254570000000002</v>
      </c>
      <c r="Q3" s="130">
        <v>49553</v>
      </c>
    </row>
    <row r="4" spans="1:17" ht="13.9" customHeight="1" x14ac:dyDescent="0.25">
      <c r="A4" t="s">
        <v>1213</v>
      </c>
      <c r="B4" t="s">
        <v>1213</v>
      </c>
      <c r="C4" s="7" t="s">
        <v>248</v>
      </c>
      <c r="D4" s="14" t="s">
        <v>2289</v>
      </c>
      <c r="E4" s="112">
        <v>550274542</v>
      </c>
      <c r="F4" s="133" t="s">
        <v>432</v>
      </c>
      <c r="G4" s="132" t="s">
        <v>2055</v>
      </c>
      <c r="H4">
        <v>18986</v>
      </c>
      <c r="I4" s="14" t="s">
        <v>78</v>
      </c>
      <c r="J4" t="s">
        <v>1217</v>
      </c>
      <c r="K4" s="135">
        <v>43090</v>
      </c>
      <c r="L4" s="120">
        <v>50000000</v>
      </c>
      <c r="M4" s="120">
        <v>50000</v>
      </c>
      <c r="N4" s="120">
        <v>6829180</v>
      </c>
      <c r="O4" s="120">
        <v>6829.18</v>
      </c>
      <c r="P4" s="134">
        <f t="shared" si="0"/>
        <v>0.1365836</v>
      </c>
      <c r="Q4" s="130">
        <v>46752</v>
      </c>
    </row>
    <row r="5" spans="1:17" ht="13.9" customHeight="1" x14ac:dyDescent="0.25">
      <c r="A5" t="s">
        <v>1213</v>
      </c>
      <c r="B5" t="s">
        <v>1213</v>
      </c>
      <c r="C5" s="7" t="s">
        <v>248</v>
      </c>
      <c r="D5" s="14" t="s">
        <v>2290</v>
      </c>
      <c r="E5" s="112">
        <v>540306594</v>
      </c>
      <c r="F5" s="133" t="s">
        <v>432</v>
      </c>
      <c r="G5" s="132" t="s">
        <v>2100</v>
      </c>
      <c r="H5">
        <v>18987</v>
      </c>
      <c r="I5" s="14" t="s">
        <v>78</v>
      </c>
      <c r="J5" t="s">
        <v>1217</v>
      </c>
      <c r="K5" s="135">
        <v>44468</v>
      </c>
      <c r="L5" s="120">
        <v>35000000</v>
      </c>
      <c r="M5" s="120">
        <v>35000</v>
      </c>
      <c r="N5" s="120">
        <v>4710497</v>
      </c>
      <c r="O5" s="120">
        <v>4710.4970000000003</v>
      </c>
      <c r="P5" s="134">
        <f t="shared" si="0"/>
        <v>0.13458562857142858</v>
      </c>
      <c r="Q5" s="130">
        <v>48030</v>
      </c>
    </row>
    <row r="6" spans="1:17" ht="14.1" customHeight="1" x14ac:dyDescent="0.25">
      <c r="A6" t="s">
        <v>1213</v>
      </c>
      <c r="B6" t="s">
        <v>1213</v>
      </c>
      <c r="C6" s="7" t="s">
        <v>248</v>
      </c>
      <c r="D6" s="14" t="s">
        <v>2091</v>
      </c>
      <c r="E6" s="112" t="s">
        <v>2092</v>
      </c>
      <c r="F6" s="133" t="s">
        <v>429</v>
      </c>
      <c r="G6" s="132" t="s">
        <v>2093</v>
      </c>
      <c r="H6">
        <v>26435</v>
      </c>
      <c r="I6" s="14" t="s">
        <v>78</v>
      </c>
      <c r="J6" t="s">
        <v>1217</v>
      </c>
      <c r="K6" s="135">
        <v>40112</v>
      </c>
      <c r="L6" s="120">
        <v>96388659</v>
      </c>
      <c r="M6" s="120">
        <v>96388.659</v>
      </c>
      <c r="N6" s="120">
        <v>478518</v>
      </c>
      <c r="O6" s="120">
        <v>478.51799999999997</v>
      </c>
      <c r="P6" s="134">
        <f t="shared" si="0"/>
        <v>4.9644637135163377E-3</v>
      </c>
      <c r="Q6" s="130">
        <v>43976</v>
      </c>
    </row>
    <row r="7" spans="1:17" ht="14.1" customHeight="1" x14ac:dyDescent="0.25">
      <c r="A7" t="s">
        <v>1213</v>
      </c>
      <c r="B7" t="s">
        <v>1213</v>
      </c>
      <c r="C7" s="7" t="s">
        <v>248</v>
      </c>
      <c r="D7" s="14" t="s">
        <v>2291</v>
      </c>
      <c r="E7" s="112">
        <v>514607670</v>
      </c>
      <c r="F7" s="133" t="s">
        <v>429</v>
      </c>
      <c r="G7" s="132" t="s">
        <v>2071</v>
      </c>
      <c r="H7">
        <v>32698</v>
      </c>
      <c r="I7" s="14" t="s">
        <v>78</v>
      </c>
      <c r="J7" t="s">
        <v>1217</v>
      </c>
      <c r="K7" s="135">
        <v>40707</v>
      </c>
      <c r="L7" s="120">
        <v>18750417</v>
      </c>
      <c r="M7" s="120">
        <v>18750.417000000001</v>
      </c>
      <c r="N7" s="120">
        <v>0</v>
      </c>
      <c r="O7" s="120">
        <v>0</v>
      </c>
      <c r="P7" s="134">
        <f t="shared" si="0"/>
        <v>0</v>
      </c>
      <c r="Q7" s="130">
        <v>40705</v>
      </c>
    </row>
    <row r="8" spans="1:17" ht="14.1" customHeight="1" x14ac:dyDescent="0.25">
      <c r="A8" t="s">
        <v>1213</v>
      </c>
      <c r="B8" t="s">
        <v>1213</v>
      </c>
      <c r="C8" s="7" t="s">
        <v>248</v>
      </c>
      <c r="D8" s="14" t="s">
        <v>2292</v>
      </c>
      <c r="E8" s="112" t="s">
        <v>2203</v>
      </c>
      <c r="F8" s="133" t="s">
        <v>429</v>
      </c>
      <c r="G8" s="132" t="s">
        <v>2204</v>
      </c>
      <c r="H8">
        <v>36764</v>
      </c>
      <c r="I8" s="14" t="s">
        <v>78</v>
      </c>
      <c r="J8" t="s">
        <v>1217</v>
      </c>
      <c r="K8" s="135">
        <v>40906</v>
      </c>
      <c r="L8" s="120">
        <v>34395318</v>
      </c>
      <c r="M8" s="120">
        <v>34395.317999999999</v>
      </c>
      <c r="N8" s="120">
        <v>3062280</v>
      </c>
      <c r="O8" s="120">
        <v>3062.28</v>
      </c>
      <c r="P8" s="134">
        <f t="shared" si="0"/>
        <v>8.9031885095523761E-2</v>
      </c>
      <c r="Q8" s="130">
        <v>44682</v>
      </c>
    </row>
    <row r="9" spans="1:17" ht="14.1" customHeight="1" x14ac:dyDescent="0.25">
      <c r="A9" t="s">
        <v>1213</v>
      </c>
      <c r="B9" t="s">
        <v>1213</v>
      </c>
      <c r="C9" s="7" t="s">
        <v>248</v>
      </c>
      <c r="D9" s="14" t="s">
        <v>2293</v>
      </c>
      <c r="E9" s="112">
        <v>550260061</v>
      </c>
      <c r="F9" s="133" t="s">
        <v>432</v>
      </c>
      <c r="G9" s="132" t="s">
        <v>2056</v>
      </c>
      <c r="H9">
        <v>37879</v>
      </c>
      <c r="I9" s="14" t="s">
        <v>78</v>
      </c>
      <c r="J9" t="s">
        <v>1217</v>
      </c>
      <c r="K9" s="135">
        <v>42185</v>
      </c>
      <c r="L9" s="120">
        <v>30000000</v>
      </c>
      <c r="M9" s="120">
        <v>30000</v>
      </c>
      <c r="N9" s="120">
        <v>5250000</v>
      </c>
      <c r="O9" s="120">
        <v>5250</v>
      </c>
      <c r="P9" s="134">
        <f t="shared" si="0"/>
        <v>0.17499999999999999</v>
      </c>
      <c r="Q9" s="130">
        <v>45822</v>
      </c>
    </row>
    <row r="10" spans="1:17" ht="14.1" customHeight="1" x14ac:dyDescent="0.25">
      <c r="A10" t="s">
        <v>1213</v>
      </c>
      <c r="B10" t="s">
        <v>1213</v>
      </c>
      <c r="C10" s="7" t="s">
        <v>248</v>
      </c>
      <c r="D10" s="14" t="s">
        <v>1649</v>
      </c>
      <c r="E10" s="112">
        <v>550254650</v>
      </c>
      <c r="F10" s="133" t="s">
        <v>429</v>
      </c>
      <c r="G10" s="132" t="s">
        <v>2095</v>
      </c>
      <c r="H10">
        <v>40022</v>
      </c>
      <c r="I10" s="14" t="s">
        <v>78</v>
      </c>
      <c r="J10" t="s">
        <v>1217</v>
      </c>
      <c r="K10" s="135">
        <v>43089</v>
      </c>
      <c r="L10" s="120">
        <v>49999994.5</v>
      </c>
      <c r="M10" s="120">
        <v>49999.994500000001</v>
      </c>
      <c r="N10" s="120">
        <v>20800732.199999999</v>
      </c>
      <c r="O10" s="120">
        <v>20800.732199999999</v>
      </c>
      <c r="P10" s="134">
        <f t="shared" si="0"/>
        <v>0.41601468976161587</v>
      </c>
      <c r="Q10" s="130">
        <v>43089</v>
      </c>
    </row>
    <row r="11" spans="1:17" ht="14.1" customHeight="1" x14ac:dyDescent="0.25">
      <c r="A11" t="s">
        <v>1213</v>
      </c>
      <c r="B11" t="s">
        <v>1213</v>
      </c>
      <c r="C11" s="7" t="s">
        <v>248</v>
      </c>
      <c r="D11" s="14" t="s">
        <v>2043</v>
      </c>
      <c r="E11" s="112">
        <v>515366425</v>
      </c>
      <c r="F11" s="133" t="s">
        <v>432</v>
      </c>
      <c r="G11" s="132" t="s">
        <v>2088</v>
      </c>
      <c r="H11">
        <v>45963</v>
      </c>
      <c r="I11" s="14" t="s">
        <v>78</v>
      </c>
      <c r="J11" t="s">
        <v>1217</v>
      </c>
      <c r="K11" s="135">
        <v>42983</v>
      </c>
      <c r="L11" s="120">
        <v>10000000</v>
      </c>
      <c r="M11" s="120">
        <v>10000</v>
      </c>
      <c r="N11" s="120">
        <v>9953404</v>
      </c>
      <c r="O11" s="120">
        <v>9953.4040000000005</v>
      </c>
      <c r="P11" s="134">
        <f t="shared" si="0"/>
        <v>0.99534040000000001</v>
      </c>
      <c r="Q11" s="130">
        <v>47391</v>
      </c>
    </row>
    <row r="12" spans="1:17" ht="14.1" customHeight="1" x14ac:dyDescent="0.25">
      <c r="A12" t="s">
        <v>1213</v>
      </c>
      <c r="B12" t="s">
        <v>1213</v>
      </c>
      <c r="C12" s="7" t="s">
        <v>248</v>
      </c>
      <c r="D12" s="14" t="s">
        <v>2043</v>
      </c>
      <c r="E12" s="112">
        <v>515366425</v>
      </c>
      <c r="F12" s="133" t="s">
        <v>432</v>
      </c>
      <c r="G12" s="132" t="s">
        <v>2074</v>
      </c>
      <c r="H12">
        <v>47803</v>
      </c>
      <c r="I12" s="14" t="s">
        <v>78</v>
      </c>
      <c r="J12" t="s">
        <v>1217</v>
      </c>
      <c r="K12" s="135">
        <v>42983</v>
      </c>
      <c r="L12" s="120">
        <v>20000000</v>
      </c>
      <c r="M12" s="120">
        <v>20000</v>
      </c>
      <c r="N12" s="120">
        <v>8660955</v>
      </c>
      <c r="O12" s="120">
        <v>8660.9549999999999</v>
      </c>
      <c r="P12" s="134">
        <f t="shared" si="0"/>
        <v>0.43304775000000001</v>
      </c>
      <c r="Q12" s="130">
        <v>47391</v>
      </c>
    </row>
    <row r="13" spans="1:17" ht="14.1" customHeight="1" x14ac:dyDescent="0.25">
      <c r="A13" t="s">
        <v>1213</v>
      </c>
      <c r="B13" t="s">
        <v>1213</v>
      </c>
      <c r="C13" s="7" t="s">
        <v>248</v>
      </c>
      <c r="D13" s="14" t="s">
        <v>2294</v>
      </c>
      <c r="E13" s="112">
        <v>550257117</v>
      </c>
      <c r="F13" s="133" t="s">
        <v>432</v>
      </c>
      <c r="G13" s="132" t="s">
        <v>2111</v>
      </c>
      <c r="H13">
        <v>78949</v>
      </c>
      <c r="I13" s="14" t="s">
        <v>78</v>
      </c>
      <c r="J13" t="s">
        <v>1217</v>
      </c>
      <c r="K13" s="135">
        <v>42019</v>
      </c>
      <c r="L13" s="120">
        <v>25000000</v>
      </c>
      <c r="M13" s="120">
        <v>25000</v>
      </c>
      <c r="N13" s="120">
        <v>5457927</v>
      </c>
      <c r="O13" s="120">
        <v>5457.9269999999997</v>
      </c>
      <c r="P13" s="134">
        <f t="shared" si="0"/>
        <v>0.21831708</v>
      </c>
      <c r="Q13" s="130">
        <v>45261</v>
      </c>
    </row>
    <row r="14" spans="1:17" ht="14.1" customHeight="1" x14ac:dyDescent="0.25">
      <c r="A14" t="s">
        <v>1213</v>
      </c>
      <c r="B14" t="s">
        <v>1213</v>
      </c>
      <c r="C14" s="7" t="s">
        <v>248</v>
      </c>
      <c r="D14" s="14" t="s">
        <v>2295</v>
      </c>
      <c r="E14" s="112">
        <v>550257117</v>
      </c>
      <c r="F14" s="133" t="s">
        <v>432</v>
      </c>
      <c r="G14" s="132" t="s">
        <v>2110</v>
      </c>
      <c r="H14">
        <v>78964</v>
      </c>
      <c r="I14" s="14" t="s">
        <v>78</v>
      </c>
      <c r="J14" t="s">
        <v>1217</v>
      </c>
      <c r="K14" s="135">
        <v>42690</v>
      </c>
      <c r="L14" s="120">
        <v>40000000</v>
      </c>
      <c r="M14" s="120">
        <v>40000</v>
      </c>
      <c r="N14" s="120">
        <v>15400637</v>
      </c>
      <c r="O14" s="120">
        <v>15400.637000000001</v>
      </c>
      <c r="P14" s="134">
        <f t="shared" si="0"/>
        <v>0.38501592499999998</v>
      </c>
      <c r="Q14" s="130">
        <v>44845</v>
      </c>
    </row>
    <row r="15" spans="1:17" ht="14.1" customHeight="1" x14ac:dyDescent="0.25">
      <c r="A15" t="s">
        <v>1213</v>
      </c>
      <c r="B15" t="s">
        <v>1213</v>
      </c>
      <c r="C15" s="7" t="s">
        <v>248</v>
      </c>
      <c r="D15" s="14" t="s">
        <v>2296</v>
      </c>
      <c r="E15" s="112">
        <v>550274807</v>
      </c>
      <c r="F15" s="133" t="s">
        <v>432</v>
      </c>
      <c r="G15" s="132" t="s">
        <v>2106</v>
      </c>
      <c r="H15">
        <v>79012</v>
      </c>
      <c r="I15" s="14" t="s">
        <v>78</v>
      </c>
      <c r="J15" t="s">
        <v>1217</v>
      </c>
      <c r="K15" s="135">
        <v>43132</v>
      </c>
      <c r="L15" s="120">
        <v>40000000</v>
      </c>
      <c r="M15" s="120">
        <v>40000</v>
      </c>
      <c r="N15" s="120">
        <v>3225174</v>
      </c>
      <c r="O15" s="120">
        <v>3225.174</v>
      </c>
      <c r="P15" s="134">
        <f t="shared" si="0"/>
        <v>8.0629350000000002E-2</v>
      </c>
      <c r="Q15" s="130">
        <v>46023</v>
      </c>
    </row>
    <row r="16" spans="1:17" ht="14.1" customHeight="1" x14ac:dyDescent="0.25">
      <c r="A16" t="s">
        <v>1213</v>
      </c>
      <c r="B16" t="s">
        <v>1213</v>
      </c>
      <c r="C16" s="7" t="s">
        <v>248</v>
      </c>
      <c r="D16" s="14" t="s">
        <v>2293</v>
      </c>
      <c r="E16" s="112">
        <v>550260061</v>
      </c>
      <c r="F16" s="133" t="s">
        <v>432</v>
      </c>
      <c r="G16" s="132" t="s">
        <v>2041</v>
      </c>
      <c r="H16">
        <v>50000652</v>
      </c>
      <c r="I16" s="14" t="s">
        <v>78</v>
      </c>
      <c r="J16" t="s">
        <v>1217</v>
      </c>
      <c r="K16" s="135">
        <v>42185</v>
      </c>
      <c r="L16" s="120">
        <v>40000000</v>
      </c>
      <c r="M16" s="120">
        <v>40000</v>
      </c>
      <c r="N16" s="120">
        <v>4600000</v>
      </c>
      <c r="O16" s="120">
        <v>4600</v>
      </c>
      <c r="P16" s="134">
        <f t="shared" si="0"/>
        <v>0.115</v>
      </c>
      <c r="Q16" s="130">
        <v>45822</v>
      </c>
    </row>
    <row r="17" spans="1:17" ht="14.1" customHeight="1" x14ac:dyDescent="0.25">
      <c r="A17" t="s">
        <v>1213</v>
      </c>
      <c r="B17" t="s">
        <v>1213</v>
      </c>
      <c r="C17" s="7" t="s">
        <v>248</v>
      </c>
      <c r="D17" s="14" t="s">
        <v>2297</v>
      </c>
      <c r="E17" s="112">
        <v>540290103</v>
      </c>
      <c r="F17" s="133" t="s">
        <v>432</v>
      </c>
      <c r="G17" s="132" t="s">
        <v>2105</v>
      </c>
      <c r="H17">
        <v>50000892</v>
      </c>
      <c r="I17" s="14" t="s">
        <v>78</v>
      </c>
      <c r="J17" t="s">
        <v>1217</v>
      </c>
      <c r="K17" s="135">
        <v>43803</v>
      </c>
      <c r="L17" s="120">
        <v>40000000</v>
      </c>
      <c r="M17" s="120">
        <v>40000</v>
      </c>
      <c r="N17" s="120">
        <v>11862594</v>
      </c>
      <c r="O17" s="120">
        <v>11862.593999999999</v>
      </c>
      <c r="P17" s="134">
        <f t="shared" si="0"/>
        <v>0.29656484999999999</v>
      </c>
      <c r="Q17" s="130">
        <v>47057</v>
      </c>
    </row>
    <row r="18" spans="1:17" ht="14.1" customHeight="1" x14ac:dyDescent="0.25">
      <c r="A18" t="s">
        <v>1213</v>
      </c>
      <c r="B18" t="s">
        <v>1213</v>
      </c>
      <c r="C18" s="7" t="s">
        <v>248</v>
      </c>
      <c r="D18" s="14" t="s">
        <v>2298</v>
      </c>
      <c r="E18" s="112">
        <v>60388022</v>
      </c>
      <c r="F18" s="133" t="s">
        <v>767</v>
      </c>
      <c r="G18" s="132" t="s">
        <v>2222</v>
      </c>
      <c r="H18">
        <v>60388022</v>
      </c>
      <c r="I18" s="14" t="s">
        <v>78</v>
      </c>
      <c r="J18" t="s">
        <v>1218</v>
      </c>
      <c r="K18" s="135">
        <v>42157</v>
      </c>
      <c r="L18" s="120">
        <v>5000000</v>
      </c>
      <c r="M18" s="120">
        <v>15950</v>
      </c>
      <c r="N18" s="120">
        <v>0</v>
      </c>
      <c r="O18" s="120">
        <v>0</v>
      </c>
      <c r="P18" s="134">
        <f t="shared" si="0"/>
        <v>0</v>
      </c>
      <c r="Q18" s="130">
        <v>42157</v>
      </c>
    </row>
    <row r="19" spans="1:17" ht="14.1" customHeight="1" x14ac:dyDescent="0.25">
      <c r="A19" t="s">
        <v>1213</v>
      </c>
      <c r="B19" t="s">
        <v>1213</v>
      </c>
      <c r="C19" s="7" t="s">
        <v>248</v>
      </c>
      <c r="D19" s="14" t="s">
        <v>2299</v>
      </c>
      <c r="E19" s="112">
        <v>500446794</v>
      </c>
      <c r="F19" s="133" t="s">
        <v>432</v>
      </c>
      <c r="G19" s="132" t="s">
        <v>2212</v>
      </c>
      <c r="H19">
        <v>60397874</v>
      </c>
      <c r="I19" s="14" t="s">
        <v>78</v>
      </c>
      <c r="J19" t="s">
        <v>1218</v>
      </c>
      <c r="K19" s="135">
        <v>42355</v>
      </c>
      <c r="L19" s="120">
        <v>7000000</v>
      </c>
      <c r="M19" s="120">
        <v>22330</v>
      </c>
      <c r="N19" s="120">
        <v>1782612.6100000003</v>
      </c>
      <c r="O19" s="120">
        <v>5686.5342259000008</v>
      </c>
      <c r="P19" s="134">
        <f t="shared" si="0"/>
        <v>0.25465894428571434</v>
      </c>
      <c r="Q19" s="130">
        <v>46898</v>
      </c>
    </row>
    <row r="20" spans="1:17" ht="14.1" customHeight="1" x14ac:dyDescent="0.25">
      <c r="A20" t="s">
        <v>1213</v>
      </c>
      <c r="B20" t="s">
        <v>1213</v>
      </c>
      <c r="C20" s="7" t="s">
        <v>248</v>
      </c>
      <c r="D20" s="14" t="s">
        <v>2300</v>
      </c>
      <c r="E20" s="112">
        <v>500451760</v>
      </c>
      <c r="F20" s="133" t="s">
        <v>432</v>
      </c>
      <c r="G20" s="132" t="s">
        <v>2214</v>
      </c>
      <c r="H20">
        <v>60401700</v>
      </c>
      <c r="I20" s="14" t="s">
        <v>78</v>
      </c>
      <c r="J20" t="s">
        <v>1218</v>
      </c>
      <c r="K20" s="135">
        <v>42425</v>
      </c>
      <c r="L20" s="120">
        <v>5000000</v>
      </c>
      <c r="M20" s="120">
        <v>15950</v>
      </c>
      <c r="N20" s="120">
        <v>275000</v>
      </c>
      <c r="O20" s="120">
        <v>877.25</v>
      </c>
      <c r="P20" s="134">
        <f t="shared" si="0"/>
        <v>5.5E-2</v>
      </c>
      <c r="Q20" s="130">
        <v>47211</v>
      </c>
    </row>
    <row r="21" spans="1:17" ht="14.1" customHeight="1" x14ac:dyDescent="0.25">
      <c r="A21" t="s">
        <v>1213</v>
      </c>
      <c r="B21" t="s">
        <v>1213</v>
      </c>
      <c r="C21" s="7" t="s">
        <v>248</v>
      </c>
      <c r="D21" s="14" t="s">
        <v>2301</v>
      </c>
      <c r="E21" s="112" t="s">
        <v>2135</v>
      </c>
      <c r="F21" s="133" t="s">
        <v>767</v>
      </c>
      <c r="G21" s="132" t="s">
        <v>2136</v>
      </c>
      <c r="H21">
        <v>60415619</v>
      </c>
      <c r="I21" s="14" t="s">
        <v>78</v>
      </c>
      <c r="J21" t="s">
        <v>1218</v>
      </c>
      <c r="K21" s="135">
        <v>42650</v>
      </c>
      <c r="L21" s="120">
        <v>10000000</v>
      </c>
      <c r="M21" s="120">
        <v>31900</v>
      </c>
      <c r="N21" s="120">
        <v>219004</v>
      </c>
      <c r="O21" s="120">
        <v>698.62275999999997</v>
      </c>
      <c r="P21" s="134">
        <f t="shared" si="0"/>
        <v>2.19004E-2</v>
      </c>
      <c r="Q21" s="130">
        <v>46387</v>
      </c>
    </row>
    <row r="22" spans="1:17" ht="14.1" customHeight="1" x14ac:dyDescent="0.25">
      <c r="A22" t="s">
        <v>1213</v>
      </c>
      <c r="B22" t="s">
        <v>1213</v>
      </c>
      <c r="C22" s="7" t="s">
        <v>248</v>
      </c>
      <c r="D22" s="14" t="s">
        <v>2302</v>
      </c>
      <c r="E22" s="112">
        <v>550257414</v>
      </c>
      <c r="F22" s="133" t="s">
        <v>432</v>
      </c>
      <c r="G22" s="132" t="s">
        <v>2082</v>
      </c>
      <c r="H22">
        <v>60419868</v>
      </c>
      <c r="I22" s="14" t="s">
        <v>78</v>
      </c>
      <c r="J22" t="s">
        <v>1218</v>
      </c>
      <c r="K22" s="135">
        <v>42724</v>
      </c>
      <c r="L22" s="120">
        <v>10000000</v>
      </c>
      <c r="M22" s="120">
        <v>31900</v>
      </c>
      <c r="N22" s="120">
        <v>0</v>
      </c>
      <c r="O22" s="120">
        <v>0</v>
      </c>
      <c r="P22" s="134">
        <f t="shared" si="0"/>
        <v>0</v>
      </c>
      <c r="Q22" s="130">
        <v>42724</v>
      </c>
    </row>
    <row r="23" spans="1:17" ht="14.1" customHeight="1" x14ac:dyDescent="0.25">
      <c r="A23" t="s">
        <v>1213</v>
      </c>
      <c r="B23" t="s">
        <v>1213</v>
      </c>
      <c r="C23" s="7" t="s">
        <v>248</v>
      </c>
      <c r="D23" s="14" t="s">
        <v>2298</v>
      </c>
      <c r="E23" s="112">
        <v>60388022</v>
      </c>
      <c r="F23" s="133" t="s">
        <v>767</v>
      </c>
      <c r="G23" s="132" t="s">
        <v>2190</v>
      </c>
      <c r="H23">
        <v>62000073</v>
      </c>
      <c r="I23" s="14" t="s">
        <v>78</v>
      </c>
      <c r="J23" t="s">
        <v>1218</v>
      </c>
      <c r="K23" s="135">
        <v>42157</v>
      </c>
      <c r="L23" s="120">
        <v>12500000</v>
      </c>
      <c r="M23" s="120">
        <v>39875</v>
      </c>
      <c r="N23" s="120">
        <v>354646</v>
      </c>
      <c r="O23" s="120">
        <v>1131.3207399999999</v>
      </c>
      <c r="P23" s="134">
        <f t="shared" si="0"/>
        <v>2.837168E-2</v>
      </c>
      <c r="Q23" s="130">
        <v>42157</v>
      </c>
    </row>
    <row r="24" spans="1:17" ht="14.1" customHeight="1" x14ac:dyDescent="0.25">
      <c r="A24" t="s">
        <v>1213</v>
      </c>
      <c r="B24" t="s">
        <v>1213</v>
      </c>
      <c r="C24" s="7" t="s">
        <v>248</v>
      </c>
      <c r="D24" s="14" t="s">
        <v>2303</v>
      </c>
      <c r="E24" s="112">
        <v>550263511</v>
      </c>
      <c r="F24" s="133" t="s">
        <v>432</v>
      </c>
      <c r="G24" s="132" t="s">
        <v>2073</v>
      </c>
      <c r="H24">
        <v>62001526</v>
      </c>
      <c r="I24" s="14" t="s">
        <v>78</v>
      </c>
      <c r="J24" t="s">
        <v>1218</v>
      </c>
      <c r="K24" s="135">
        <v>42856</v>
      </c>
      <c r="L24" s="120">
        <v>8000000</v>
      </c>
      <c r="M24" s="120">
        <v>25520</v>
      </c>
      <c r="N24" s="120">
        <v>0</v>
      </c>
      <c r="O24" s="120">
        <v>0</v>
      </c>
      <c r="P24" s="134">
        <f t="shared" si="0"/>
        <v>0</v>
      </c>
      <c r="Q24" s="130">
        <v>46173</v>
      </c>
    </row>
    <row r="25" spans="1:17" ht="14.1" customHeight="1" x14ac:dyDescent="0.25">
      <c r="A25" t="s">
        <v>1213</v>
      </c>
      <c r="B25" t="s">
        <v>1213</v>
      </c>
      <c r="C25" s="7" t="s">
        <v>248</v>
      </c>
      <c r="D25" s="14" t="s">
        <v>2304</v>
      </c>
      <c r="E25" s="112">
        <v>5291135631</v>
      </c>
      <c r="F25" s="133" t="s">
        <v>767</v>
      </c>
      <c r="G25" s="132" t="s">
        <v>2175</v>
      </c>
      <c r="H25">
        <v>62002339</v>
      </c>
      <c r="I25" s="14" t="s">
        <v>78</v>
      </c>
      <c r="J25" t="s">
        <v>1218</v>
      </c>
      <c r="K25" s="135">
        <v>42926</v>
      </c>
      <c r="L25" s="120">
        <v>10000000</v>
      </c>
      <c r="M25" s="120">
        <v>31900</v>
      </c>
      <c r="N25" s="120">
        <v>2026471</v>
      </c>
      <c r="O25" s="120">
        <v>6464.4424900000004</v>
      </c>
      <c r="P25" s="134">
        <f t="shared" si="0"/>
        <v>0.2026471</v>
      </c>
      <c r="Q25" s="130">
        <v>45443</v>
      </c>
    </row>
    <row r="26" spans="1:17" ht="14.1" customHeight="1" x14ac:dyDescent="0.25">
      <c r="A26" t="s">
        <v>1213</v>
      </c>
      <c r="B26" t="s">
        <v>1213</v>
      </c>
      <c r="C26" s="7" t="s">
        <v>248</v>
      </c>
      <c r="D26" s="14" t="s">
        <v>2305</v>
      </c>
      <c r="E26" s="112" t="s">
        <v>2048</v>
      </c>
      <c r="F26" s="133" t="s">
        <v>432</v>
      </c>
      <c r="G26" s="132" t="s">
        <v>2049</v>
      </c>
      <c r="H26">
        <v>62002348</v>
      </c>
      <c r="I26" s="14" t="s">
        <v>78</v>
      </c>
      <c r="J26" t="s">
        <v>1219</v>
      </c>
      <c r="K26" s="135">
        <v>42926</v>
      </c>
      <c r="L26" s="120">
        <v>8000000</v>
      </c>
      <c r="M26" s="120">
        <v>29964</v>
      </c>
      <c r="N26" s="120">
        <v>0</v>
      </c>
      <c r="O26" s="120">
        <v>0</v>
      </c>
      <c r="P26" s="134">
        <f t="shared" si="0"/>
        <v>0</v>
      </c>
      <c r="Q26" s="130">
        <v>46752</v>
      </c>
    </row>
    <row r="27" spans="1:17" ht="14.1" customHeight="1" x14ac:dyDescent="0.25">
      <c r="A27" t="s">
        <v>1213</v>
      </c>
      <c r="B27" t="s">
        <v>1213</v>
      </c>
      <c r="C27" s="7" t="s">
        <v>248</v>
      </c>
      <c r="D27" s="14" t="s">
        <v>2306</v>
      </c>
      <c r="E27" s="112" t="s">
        <v>2129</v>
      </c>
      <c r="F27" s="133" t="s">
        <v>767</v>
      </c>
      <c r="G27" s="132" t="s">
        <v>2130</v>
      </c>
      <c r="H27">
        <v>62004408</v>
      </c>
      <c r="I27" s="14" t="s">
        <v>78</v>
      </c>
      <c r="J27" t="s">
        <v>1218</v>
      </c>
      <c r="K27" s="135">
        <v>43073</v>
      </c>
      <c r="L27" s="120">
        <v>15000000</v>
      </c>
      <c r="M27" s="120">
        <v>47850</v>
      </c>
      <c r="N27" s="120">
        <v>1250868.42</v>
      </c>
      <c r="O27" s="120">
        <v>3990.2702597999996</v>
      </c>
      <c r="P27" s="134">
        <f t="shared" si="0"/>
        <v>8.3391227999999998E-2</v>
      </c>
      <c r="Q27" s="130">
        <v>47634</v>
      </c>
    </row>
    <row r="28" spans="1:17" ht="14.1" customHeight="1" x14ac:dyDescent="0.25">
      <c r="A28" t="s">
        <v>1213</v>
      </c>
      <c r="B28" t="s">
        <v>1213</v>
      </c>
      <c r="C28" s="7" t="s">
        <v>248</v>
      </c>
      <c r="D28" s="14" t="s">
        <v>2307</v>
      </c>
      <c r="E28" s="112">
        <v>500454707</v>
      </c>
      <c r="F28" s="133" t="s">
        <v>432</v>
      </c>
      <c r="G28" s="132" t="s">
        <v>2216</v>
      </c>
      <c r="H28">
        <v>62004783</v>
      </c>
      <c r="I28" s="14" t="s">
        <v>78</v>
      </c>
      <c r="J28" t="s">
        <v>1218</v>
      </c>
      <c r="K28" s="135">
        <v>43102</v>
      </c>
      <c r="L28" s="120">
        <v>5000000</v>
      </c>
      <c r="M28" s="120">
        <v>15950</v>
      </c>
      <c r="N28" s="120">
        <v>37500</v>
      </c>
      <c r="O28" s="120">
        <v>119.625</v>
      </c>
      <c r="P28" s="134">
        <f t="shared" si="0"/>
        <v>7.4999999999999997E-3</v>
      </c>
      <c r="Q28" s="130">
        <v>46752</v>
      </c>
    </row>
    <row r="29" spans="1:17" ht="14.1" customHeight="1" x14ac:dyDescent="0.25">
      <c r="A29" t="s">
        <v>1213</v>
      </c>
      <c r="B29" t="s">
        <v>1213</v>
      </c>
      <c r="C29" s="7" t="s">
        <v>248</v>
      </c>
      <c r="D29" s="14" t="s">
        <v>2079</v>
      </c>
      <c r="E29" s="112">
        <v>550262539</v>
      </c>
      <c r="F29" s="133" t="s">
        <v>429</v>
      </c>
      <c r="G29" s="132" t="s">
        <v>2080</v>
      </c>
      <c r="H29">
        <v>62005715</v>
      </c>
      <c r="I29" s="14" t="s">
        <v>78</v>
      </c>
      <c r="J29" t="s">
        <v>1219</v>
      </c>
      <c r="K29" s="135">
        <v>43152</v>
      </c>
      <c r="L29" s="120">
        <v>8000000</v>
      </c>
      <c r="M29" s="120">
        <v>29964</v>
      </c>
      <c r="N29" s="120">
        <v>0</v>
      </c>
      <c r="O29" s="120">
        <v>0</v>
      </c>
      <c r="P29" s="134">
        <f t="shared" si="0"/>
        <v>0</v>
      </c>
      <c r="Q29" s="130">
        <v>47507</v>
      </c>
    </row>
    <row r="30" spans="1:17" ht="14.1" customHeight="1" x14ac:dyDescent="0.25">
      <c r="A30" t="s">
        <v>1213</v>
      </c>
      <c r="B30" t="s">
        <v>1213</v>
      </c>
      <c r="C30" s="7" t="s">
        <v>248</v>
      </c>
      <c r="D30" s="14" t="s">
        <v>2308</v>
      </c>
      <c r="E30" s="112">
        <v>513846808</v>
      </c>
      <c r="F30" s="133" t="s">
        <v>429</v>
      </c>
      <c r="G30" s="132" t="s">
        <v>2199</v>
      </c>
      <c r="H30">
        <v>62007869</v>
      </c>
      <c r="I30" s="14" t="s">
        <v>78</v>
      </c>
      <c r="J30" t="s">
        <v>1218</v>
      </c>
      <c r="K30" s="135">
        <v>43325</v>
      </c>
      <c r="L30" s="120">
        <v>14000000</v>
      </c>
      <c r="M30" s="120">
        <v>44660</v>
      </c>
      <c r="N30" s="120">
        <v>0</v>
      </c>
      <c r="O30" s="120">
        <v>0</v>
      </c>
      <c r="P30" s="134">
        <f t="shared" si="0"/>
        <v>0</v>
      </c>
      <c r="Q30" s="130">
        <v>46112</v>
      </c>
    </row>
    <row r="31" spans="1:17" ht="14.1" customHeight="1" x14ac:dyDescent="0.25">
      <c r="A31" t="s">
        <v>1213</v>
      </c>
      <c r="B31" t="s">
        <v>1213</v>
      </c>
      <c r="C31" s="7" t="s">
        <v>248</v>
      </c>
      <c r="D31" s="14" t="s">
        <v>2309</v>
      </c>
      <c r="E31" s="112" t="s">
        <v>2195</v>
      </c>
      <c r="F31" s="133" t="s">
        <v>767</v>
      </c>
      <c r="G31" s="132" t="s">
        <v>2196</v>
      </c>
      <c r="H31">
        <v>62008008</v>
      </c>
      <c r="I31" s="14" t="s">
        <v>78</v>
      </c>
      <c r="J31" t="s">
        <v>1218</v>
      </c>
      <c r="K31" s="135">
        <v>43290</v>
      </c>
      <c r="L31" s="120">
        <v>9179382</v>
      </c>
      <c r="M31" s="120">
        <v>29282.228579999999</v>
      </c>
      <c r="N31" s="120">
        <v>900000</v>
      </c>
      <c r="O31" s="120">
        <v>2871</v>
      </c>
      <c r="P31" s="134">
        <f t="shared" si="0"/>
        <v>9.8045816156251048E-2</v>
      </c>
      <c r="Q31" s="130">
        <v>47483</v>
      </c>
    </row>
    <row r="32" spans="1:17" ht="14.1" customHeight="1" x14ac:dyDescent="0.25">
      <c r="A32" t="s">
        <v>1213</v>
      </c>
      <c r="B32" t="s">
        <v>1213</v>
      </c>
      <c r="C32" s="7" t="s">
        <v>248</v>
      </c>
      <c r="D32" s="14" t="s">
        <v>2310</v>
      </c>
      <c r="E32" s="112">
        <v>500457403</v>
      </c>
      <c r="F32" s="133" t="s">
        <v>432</v>
      </c>
      <c r="G32" s="132" t="s">
        <v>2198</v>
      </c>
      <c r="H32">
        <v>62008024</v>
      </c>
      <c r="I32" s="14" t="s">
        <v>78</v>
      </c>
      <c r="J32" t="s">
        <v>1218</v>
      </c>
      <c r="K32" s="135">
        <v>43291</v>
      </c>
      <c r="L32" s="120">
        <v>5000000</v>
      </c>
      <c r="M32" s="120">
        <v>15950</v>
      </c>
      <c r="N32" s="120">
        <v>50000</v>
      </c>
      <c r="O32" s="120">
        <v>159.5</v>
      </c>
      <c r="P32" s="134">
        <f t="shared" si="0"/>
        <v>0.01</v>
      </c>
      <c r="Q32" s="130">
        <v>47149</v>
      </c>
    </row>
    <row r="33" spans="1:17" ht="14.1" customHeight="1" x14ac:dyDescent="0.25">
      <c r="A33" t="s">
        <v>1213</v>
      </c>
      <c r="B33" t="s">
        <v>1213</v>
      </c>
      <c r="C33" s="7" t="s">
        <v>248</v>
      </c>
      <c r="D33" s="14" t="s">
        <v>2311</v>
      </c>
      <c r="E33" s="112">
        <v>1653982</v>
      </c>
      <c r="F33" s="133" t="s">
        <v>767</v>
      </c>
      <c r="G33" s="132" t="s">
        <v>2042</v>
      </c>
      <c r="H33">
        <v>62010434</v>
      </c>
      <c r="I33" s="14" t="s">
        <v>78</v>
      </c>
      <c r="J33" t="s">
        <v>1218</v>
      </c>
      <c r="K33" s="135">
        <v>43570</v>
      </c>
      <c r="L33" s="120">
        <v>5000000</v>
      </c>
      <c r="M33" s="120">
        <v>15950</v>
      </c>
      <c r="N33" s="120">
        <v>0</v>
      </c>
      <c r="O33" s="120">
        <v>0</v>
      </c>
      <c r="P33" s="134">
        <f t="shared" si="0"/>
        <v>0</v>
      </c>
      <c r="Q33" s="130">
        <v>46387</v>
      </c>
    </row>
    <row r="34" spans="1:17" ht="14.1" customHeight="1" x14ac:dyDescent="0.25">
      <c r="A34" t="s">
        <v>1213</v>
      </c>
      <c r="B34" t="s">
        <v>1213</v>
      </c>
      <c r="C34" s="7" t="s">
        <v>248</v>
      </c>
      <c r="D34" s="14" t="s">
        <v>2312</v>
      </c>
      <c r="E34" s="112" t="s">
        <v>2126</v>
      </c>
      <c r="F34" s="133" t="s">
        <v>767</v>
      </c>
      <c r="G34" s="132" t="s">
        <v>2127</v>
      </c>
      <c r="H34">
        <v>62010970</v>
      </c>
      <c r="I34" s="14" t="s">
        <v>78</v>
      </c>
      <c r="J34" t="s">
        <v>1218</v>
      </c>
      <c r="K34" s="135">
        <v>43509</v>
      </c>
      <c r="L34" s="120">
        <v>12000000</v>
      </c>
      <c r="M34" s="120">
        <v>38280</v>
      </c>
      <c r="N34" s="120">
        <v>451153.58999999985</v>
      </c>
      <c r="O34" s="120">
        <v>1439.1799520999994</v>
      </c>
      <c r="P34" s="134">
        <f t="shared" si="0"/>
        <v>3.759613249999999E-2</v>
      </c>
      <c r="Q34" s="130">
        <v>48579</v>
      </c>
    </row>
    <row r="35" spans="1:17" ht="14.1" customHeight="1" x14ac:dyDescent="0.25">
      <c r="A35" t="s">
        <v>1213</v>
      </c>
      <c r="B35" t="s">
        <v>1213</v>
      </c>
      <c r="C35" s="7" t="s">
        <v>248</v>
      </c>
      <c r="D35" s="14" t="s">
        <v>2313</v>
      </c>
      <c r="E35" s="112">
        <v>513373993</v>
      </c>
      <c r="F35" s="133" t="s">
        <v>429</v>
      </c>
      <c r="G35" s="132" t="s">
        <v>2226</v>
      </c>
      <c r="H35">
        <v>62012224</v>
      </c>
      <c r="I35" s="14" t="s">
        <v>78</v>
      </c>
      <c r="J35" t="s">
        <v>1218</v>
      </c>
      <c r="K35" s="135">
        <v>43573</v>
      </c>
      <c r="L35" s="120">
        <v>10000000</v>
      </c>
      <c r="M35" s="120">
        <v>31900</v>
      </c>
      <c r="N35" s="120">
        <v>1602771.0299999993</v>
      </c>
      <c r="O35" s="120">
        <v>5112.8395856999978</v>
      </c>
      <c r="P35" s="134">
        <f t="shared" si="0"/>
        <v>0.16027710299999992</v>
      </c>
      <c r="Q35" s="130">
        <v>47118</v>
      </c>
    </row>
    <row r="36" spans="1:17" ht="14.1" customHeight="1" x14ac:dyDescent="0.25">
      <c r="A36" t="s">
        <v>1213</v>
      </c>
      <c r="B36" t="s">
        <v>1213</v>
      </c>
      <c r="C36" s="7" t="s">
        <v>248</v>
      </c>
      <c r="D36" s="14" t="s">
        <v>2314</v>
      </c>
      <c r="E36" s="112">
        <v>540287315</v>
      </c>
      <c r="F36" s="133" t="s">
        <v>429</v>
      </c>
      <c r="G36" s="132" t="s">
        <v>2090</v>
      </c>
      <c r="H36">
        <v>62012265</v>
      </c>
      <c r="I36" s="14" t="s">
        <v>78</v>
      </c>
      <c r="J36" t="s">
        <v>1218</v>
      </c>
      <c r="K36" s="135">
        <v>43585</v>
      </c>
      <c r="L36" s="120">
        <v>7000000</v>
      </c>
      <c r="M36" s="120">
        <v>22330</v>
      </c>
      <c r="N36" s="120">
        <v>3220000</v>
      </c>
      <c r="O36" s="120">
        <v>10271.799999999999</v>
      </c>
      <c r="P36" s="134">
        <f t="shared" si="0"/>
        <v>0.46</v>
      </c>
      <c r="Q36" s="130">
        <v>46843</v>
      </c>
    </row>
    <row r="37" spans="1:17" ht="14.1" customHeight="1" x14ac:dyDescent="0.25">
      <c r="A37" t="s">
        <v>1213</v>
      </c>
      <c r="B37" t="s">
        <v>1213</v>
      </c>
      <c r="C37" s="7" t="s">
        <v>248</v>
      </c>
      <c r="D37" s="14" t="s">
        <v>2303</v>
      </c>
      <c r="E37" s="112">
        <v>550263511</v>
      </c>
      <c r="F37" s="133" t="s">
        <v>432</v>
      </c>
      <c r="G37" s="132" t="s">
        <v>2087</v>
      </c>
      <c r="H37">
        <v>62013248</v>
      </c>
      <c r="I37" s="14" t="s">
        <v>78</v>
      </c>
      <c r="J37" t="s">
        <v>1218</v>
      </c>
      <c r="K37" s="135">
        <v>42856</v>
      </c>
      <c r="L37" s="120">
        <v>3000000</v>
      </c>
      <c r="M37" s="120">
        <v>9570</v>
      </c>
      <c r="N37" s="120">
        <v>0</v>
      </c>
      <c r="O37" s="120">
        <v>0</v>
      </c>
      <c r="P37" s="134">
        <f t="shared" si="0"/>
        <v>0</v>
      </c>
      <c r="Q37" s="130">
        <v>46173</v>
      </c>
    </row>
    <row r="38" spans="1:17" ht="14.1" customHeight="1" x14ac:dyDescent="0.25">
      <c r="A38" t="s">
        <v>1213</v>
      </c>
      <c r="B38" t="s">
        <v>1213</v>
      </c>
      <c r="C38" s="7" t="s">
        <v>248</v>
      </c>
      <c r="D38" s="14" t="s">
        <v>2303</v>
      </c>
      <c r="E38" s="112">
        <v>550263511</v>
      </c>
      <c r="F38" s="133" t="s">
        <v>432</v>
      </c>
      <c r="G38" s="132" t="s">
        <v>2058</v>
      </c>
      <c r="H38">
        <v>62013503</v>
      </c>
      <c r="I38" s="14" t="s">
        <v>78</v>
      </c>
      <c r="J38" t="s">
        <v>1218</v>
      </c>
      <c r="K38" s="135">
        <v>42856</v>
      </c>
      <c r="L38" s="120">
        <v>5000000</v>
      </c>
      <c r="M38" s="120">
        <v>15950</v>
      </c>
      <c r="N38" s="120">
        <v>110309</v>
      </c>
      <c r="O38" s="120">
        <v>351.88571000000002</v>
      </c>
      <c r="P38" s="134">
        <f t="shared" si="0"/>
        <v>2.2061799999999999E-2</v>
      </c>
      <c r="Q38" s="130">
        <v>46173</v>
      </c>
    </row>
    <row r="39" spans="1:17" ht="14.1" customHeight="1" x14ac:dyDescent="0.25">
      <c r="A39" t="s">
        <v>1213</v>
      </c>
      <c r="B39" t="s">
        <v>1213</v>
      </c>
      <c r="C39" s="7" t="s">
        <v>248</v>
      </c>
      <c r="D39" s="14" t="s">
        <v>2304</v>
      </c>
      <c r="E39" s="112">
        <v>5291135631</v>
      </c>
      <c r="F39" s="133" t="s">
        <v>767</v>
      </c>
      <c r="G39" s="132" t="s">
        <v>2219</v>
      </c>
      <c r="H39">
        <v>62014618</v>
      </c>
      <c r="I39" s="14" t="s">
        <v>78</v>
      </c>
      <c r="J39" t="s">
        <v>1218</v>
      </c>
      <c r="K39" s="135">
        <v>42926</v>
      </c>
      <c r="L39" s="120">
        <v>10000000</v>
      </c>
      <c r="M39" s="120">
        <v>31900</v>
      </c>
      <c r="N39" s="120">
        <v>2808076</v>
      </c>
      <c r="O39" s="120">
        <v>8957.7624399999986</v>
      </c>
      <c r="P39" s="134">
        <f t="shared" si="0"/>
        <v>0.28080759999999999</v>
      </c>
      <c r="Q39" s="130">
        <v>45443</v>
      </c>
    </row>
    <row r="40" spans="1:17" ht="14.1" customHeight="1" x14ac:dyDescent="0.25">
      <c r="A40" t="s">
        <v>1213</v>
      </c>
      <c r="B40" t="s">
        <v>1213</v>
      </c>
      <c r="C40" s="7" t="s">
        <v>248</v>
      </c>
      <c r="D40" s="14" t="s">
        <v>2315</v>
      </c>
      <c r="E40" s="112" t="s">
        <v>2152</v>
      </c>
      <c r="F40" s="133" t="s">
        <v>767</v>
      </c>
      <c r="G40" s="132" t="s">
        <v>2153</v>
      </c>
      <c r="H40">
        <v>62014790</v>
      </c>
      <c r="I40" s="14" t="s">
        <v>78</v>
      </c>
      <c r="J40" t="s">
        <v>1218</v>
      </c>
      <c r="K40" s="135">
        <v>43805</v>
      </c>
      <c r="L40" s="120">
        <v>10000000</v>
      </c>
      <c r="M40" s="120">
        <v>31900</v>
      </c>
      <c r="N40" s="120">
        <v>3091356.17</v>
      </c>
      <c r="O40" s="120">
        <v>9861.4261822999997</v>
      </c>
      <c r="P40" s="134">
        <f t="shared" si="0"/>
        <v>0.30913561699999997</v>
      </c>
      <c r="Q40" s="130">
        <v>47831</v>
      </c>
    </row>
    <row r="41" spans="1:17" ht="14.1" customHeight="1" x14ac:dyDescent="0.25">
      <c r="A41" t="s">
        <v>1213</v>
      </c>
      <c r="B41" t="s">
        <v>1213</v>
      </c>
      <c r="C41" s="7" t="s">
        <v>248</v>
      </c>
      <c r="D41" s="14" t="s">
        <v>2316</v>
      </c>
      <c r="E41" s="112" t="s">
        <v>2138</v>
      </c>
      <c r="F41" s="133" t="s">
        <v>767</v>
      </c>
      <c r="G41" s="132" t="s">
        <v>2139</v>
      </c>
      <c r="H41">
        <v>62014956</v>
      </c>
      <c r="I41" s="14" t="s">
        <v>78</v>
      </c>
      <c r="J41" t="s">
        <v>1218</v>
      </c>
      <c r="K41" s="135">
        <v>43818</v>
      </c>
      <c r="L41" s="120">
        <v>10000000</v>
      </c>
      <c r="M41" s="120">
        <v>31900</v>
      </c>
      <c r="N41" s="120">
        <v>2092652</v>
      </c>
      <c r="O41" s="120">
        <v>6675.5598799999998</v>
      </c>
      <c r="P41" s="134">
        <f t="shared" si="0"/>
        <v>0.20926520000000001</v>
      </c>
      <c r="Q41" s="130">
        <v>48145</v>
      </c>
    </row>
    <row r="42" spans="1:17" ht="14.1" customHeight="1" x14ac:dyDescent="0.25">
      <c r="A42" t="s">
        <v>1213</v>
      </c>
      <c r="B42" t="s">
        <v>1213</v>
      </c>
      <c r="C42" s="7" t="s">
        <v>248</v>
      </c>
      <c r="D42" s="14" t="s">
        <v>2317</v>
      </c>
      <c r="E42" s="112">
        <v>103012</v>
      </c>
      <c r="F42" s="133" t="s">
        <v>767</v>
      </c>
      <c r="G42" s="132" t="s">
        <v>2188</v>
      </c>
      <c r="H42">
        <v>62016720</v>
      </c>
      <c r="I42" s="14" t="s">
        <v>78</v>
      </c>
      <c r="J42" t="s">
        <v>1218</v>
      </c>
      <c r="K42" s="135">
        <v>43872</v>
      </c>
      <c r="L42" s="120">
        <v>10000000</v>
      </c>
      <c r="M42" s="120">
        <v>31900</v>
      </c>
      <c r="N42" s="120">
        <v>1729920</v>
      </c>
      <c r="O42" s="120">
        <v>5518.4448000000002</v>
      </c>
      <c r="P42" s="134">
        <f t="shared" si="0"/>
        <v>0.17299200000000001</v>
      </c>
      <c r="Q42" s="130">
        <v>47938</v>
      </c>
    </row>
    <row r="43" spans="1:17" ht="14.1" customHeight="1" x14ac:dyDescent="0.25">
      <c r="A43" t="s">
        <v>1213</v>
      </c>
      <c r="B43" t="s">
        <v>1213</v>
      </c>
      <c r="C43" s="7" t="s">
        <v>248</v>
      </c>
      <c r="D43" s="14" t="s">
        <v>2318</v>
      </c>
      <c r="E43" s="112">
        <v>515697605</v>
      </c>
      <c r="F43" s="133" t="s">
        <v>429</v>
      </c>
      <c r="G43" s="132" t="s">
        <v>2099</v>
      </c>
      <c r="H43">
        <v>66611187</v>
      </c>
      <c r="I43" s="14" t="s">
        <v>78</v>
      </c>
      <c r="J43" t="s">
        <v>1217</v>
      </c>
      <c r="K43" s="135">
        <v>45046</v>
      </c>
      <c r="L43" s="120">
        <v>65000000</v>
      </c>
      <c r="M43" s="120">
        <v>65000</v>
      </c>
      <c r="N43" s="120">
        <v>33415416</v>
      </c>
      <c r="O43" s="120">
        <v>33415.415999999997</v>
      </c>
      <c r="P43" s="134">
        <f t="shared" si="0"/>
        <v>0.51408332307692306</v>
      </c>
      <c r="Q43" s="130">
        <v>47969</v>
      </c>
    </row>
    <row r="44" spans="1:17" ht="14.1" customHeight="1" x14ac:dyDescent="0.25">
      <c r="A44" t="s">
        <v>1213</v>
      </c>
      <c r="B44" t="s">
        <v>1213</v>
      </c>
      <c r="C44" s="7" t="s">
        <v>248</v>
      </c>
      <c r="D44" s="14" t="s">
        <v>2319</v>
      </c>
      <c r="E44" s="112" t="s">
        <v>2077</v>
      </c>
      <c r="F44" s="133" t="s">
        <v>429</v>
      </c>
      <c r="G44" s="132" t="s">
        <v>2078</v>
      </c>
      <c r="H44">
        <v>603054487</v>
      </c>
      <c r="I44" s="14" t="s">
        <v>78</v>
      </c>
      <c r="J44" t="s">
        <v>1218</v>
      </c>
      <c r="K44" s="135">
        <v>41148</v>
      </c>
      <c r="L44" s="120">
        <v>4548584</v>
      </c>
      <c r="M44" s="120">
        <v>14509.982959999999</v>
      </c>
      <c r="N44" s="120">
        <v>0</v>
      </c>
      <c r="O44" s="120">
        <v>0</v>
      </c>
      <c r="P44" s="134">
        <f t="shared" si="0"/>
        <v>0</v>
      </c>
      <c r="Q44" s="130">
        <v>44788</v>
      </c>
    </row>
    <row r="45" spans="1:17" ht="14.1" customHeight="1" x14ac:dyDescent="0.25">
      <c r="A45" t="s">
        <v>1213</v>
      </c>
      <c r="B45" t="s">
        <v>1213</v>
      </c>
      <c r="C45" s="7" t="s">
        <v>248</v>
      </c>
      <c r="D45" s="14" t="s">
        <v>2320</v>
      </c>
      <c r="E45" s="112" t="s">
        <v>2200</v>
      </c>
      <c r="F45" s="133" t="s">
        <v>2168</v>
      </c>
      <c r="G45" s="132" t="s">
        <v>2201</v>
      </c>
      <c r="H45">
        <v>604157677</v>
      </c>
      <c r="I45" s="14" t="s">
        <v>78</v>
      </c>
      <c r="J45" t="s">
        <v>1218</v>
      </c>
      <c r="K45" s="135">
        <v>42800</v>
      </c>
      <c r="L45" s="120">
        <v>8000000</v>
      </c>
      <c r="M45" s="120">
        <v>25520</v>
      </c>
      <c r="N45" s="120">
        <v>1925574.7300000004</v>
      </c>
      <c r="O45" s="120">
        <v>6142.5833887000008</v>
      </c>
      <c r="P45" s="134">
        <f t="shared" si="0"/>
        <v>0.24069684125000004</v>
      </c>
      <c r="Q45" s="130">
        <v>47262</v>
      </c>
    </row>
    <row r="46" spans="1:17" ht="14.1" customHeight="1" x14ac:dyDescent="0.25">
      <c r="A46" t="s">
        <v>1213</v>
      </c>
      <c r="B46" t="s">
        <v>1213</v>
      </c>
      <c r="C46" s="7" t="s">
        <v>248</v>
      </c>
      <c r="D46" s="14" t="s">
        <v>2321</v>
      </c>
      <c r="E46" s="112">
        <v>744439084</v>
      </c>
      <c r="F46" s="133" t="s">
        <v>767</v>
      </c>
      <c r="G46" s="132" t="s">
        <v>2180</v>
      </c>
      <c r="H46">
        <v>620120758</v>
      </c>
      <c r="I46" s="14" t="s">
        <v>78</v>
      </c>
      <c r="J46" t="s">
        <v>2181</v>
      </c>
      <c r="K46" s="135">
        <v>43579</v>
      </c>
      <c r="L46" s="120">
        <v>13000000</v>
      </c>
      <c r="M46" s="120">
        <v>30257.5</v>
      </c>
      <c r="N46" s="120">
        <v>0</v>
      </c>
      <c r="O46" s="120">
        <v>0</v>
      </c>
      <c r="P46" s="134">
        <f t="shared" si="0"/>
        <v>0</v>
      </c>
      <c r="Q46" s="130">
        <v>46142</v>
      </c>
    </row>
    <row r="47" spans="1:17" ht="14.1" customHeight="1" x14ac:dyDescent="0.25">
      <c r="A47" t="s">
        <v>1213</v>
      </c>
      <c r="B47" t="s">
        <v>1213</v>
      </c>
      <c r="C47" s="7" t="s">
        <v>248</v>
      </c>
      <c r="D47" s="14" t="s">
        <v>2322</v>
      </c>
      <c r="E47" s="112" t="s">
        <v>2157</v>
      </c>
      <c r="F47" s="133" t="s">
        <v>430</v>
      </c>
      <c r="G47" s="132" t="s">
        <v>2158</v>
      </c>
      <c r="H47">
        <v>666107909</v>
      </c>
      <c r="I47" s="14" t="s">
        <v>78</v>
      </c>
      <c r="J47" t="s">
        <v>1218</v>
      </c>
      <c r="K47" s="135">
        <v>44164</v>
      </c>
      <c r="L47" s="120">
        <v>8000000</v>
      </c>
      <c r="M47" s="120">
        <v>25520</v>
      </c>
      <c r="N47" s="120">
        <v>2464951.3899999997</v>
      </c>
      <c r="O47" s="120">
        <v>7863.194934099999</v>
      </c>
      <c r="P47" s="134">
        <f t="shared" si="0"/>
        <v>0.30811892374999994</v>
      </c>
      <c r="Q47" s="130">
        <v>47269</v>
      </c>
    </row>
    <row r="48" spans="1:17" ht="14.1" customHeight="1" x14ac:dyDescent="0.25">
      <c r="A48" t="s">
        <v>1213</v>
      </c>
      <c r="B48" t="s">
        <v>1213</v>
      </c>
      <c r="C48" s="7" t="s">
        <v>248</v>
      </c>
      <c r="D48" s="14" t="s">
        <v>1498</v>
      </c>
      <c r="E48" s="112" t="s">
        <v>2149</v>
      </c>
      <c r="F48" s="133" t="s">
        <v>430</v>
      </c>
      <c r="G48" s="132" t="s">
        <v>2150</v>
      </c>
      <c r="H48">
        <v>666108162</v>
      </c>
      <c r="I48" s="14" t="s">
        <v>78</v>
      </c>
      <c r="J48" t="s">
        <v>1218</v>
      </c>
      <c r="K48" s="135">
        <v>44195</v>
      </c>
      <c r="L48" s="120">
        <v>10000000</v>
      </c>
      <c r="M48" s="120">
        <v>31900</v>
      </c>
      <c r="N48" s="120">
        <v>4418225.76</v>
      </c>
      <c r="O48" s="120">
        <v>14094.1401744</v>
      </c>
      <c r="P48" s="134">
        <f t="shared" si="0"/>
        <v>0.44182257599999997</v>
      </c>
      <c r="Q48" s="130">
        <v>47591</v>
      </c>
    </row>
    <row r="49" spans="1:17" ht="14.1" customHeight="1" x14ac:dyDescent="0.25">
      <c r="A49" t="s">
        <v>1213</v>
      </c>
      <c r="B49" t="s">
        <v>1213</v>
      </c>
      <c r="C49" s="7" t="s">
        <v>248</v>
      </c>
      <c r="D49" s="14" t="s">
        <v>2310</v>
      </c>
      <c r="E49" s="112">
        <v>500457403</v>
      </c>
      <c r="F49" s="133" t="s">
        <v>432</v>
      </c>
      <c r="G49" s="132" t="s">
        <v>2220</v>
      </c>
      <c r="H49">
        <v>666108170</v>
      </c>
      <c r="I49" s="14" t="s">
        <v>78</v>
      </c>
      <c r="J49" t="s">
        <v>1218</v>
      </c>
      <c r="K49" s="135">
        <v>43291</v>
      </c>
      <c r="L49" s="120">
        <v>2500000</v>
      </c>
      <c r="M49" s="120">
        <v>7975</v>
      </c>
      <c r="N49" s="120">
        <v>0</v>
      </c>
      <c r="O49" s="120">
        <v>0</v>
      </c>
      <c r="P49" s="134">
        <f t="shared" si="0"/>
        <v>0</v>
      </c>
      <c r="Q49" s="130">
        <v>47149</v>
      </c>
    </row>
    <row r="50" spans="1:17" ht="14.1" customHeight="1" x14ac:dyDescent="0.25">
      <c r="A50" t="s">
        <v>1213</v>
      </c>
      <c r="B50" t="s">
        <v>1213</v>
      </c>
      <c r="C50" s="7" t="s">
        <v>248</v>
      </c>
      <c r="D50" s="14" t="s">
        <v>2311</v>
      </c>
      <c r="E50" s="112">
        <v>1653982</v>
      </c>
      <c r="F50" s="133" t="s">
        <v>767</v>
      </c>
      <c r="G50" s="132" t="s">
        <v>2066</v>
      </c>
      <c r="H50">
        <v>666108402</v>
      </c>
      <c r="I50" s="14" t="s">
        <v>78</v>
      </c>
      <c r="J50" t="s">
        <v>1218</v>
      </c>
      <c r="K50" s="135">
        <v>43570</v>
      </c>
      <c r="L50" s="120">
        <v>3000000</v>
      </c>
      <c r="M50" s="120">
        <v>9570</v>
      </c>
      <c r="N50" s="120">
        <v>810000</v>
      </c>
      <c r="O50" s="120">
        <v>2583.9</v>
      </c>
      <c r="P50" s="134">
        <f t="shared" si="0"/>
        <v>0.27</v>
      </c>
      <c r="Q50" s="130">
        <v>46387</v>
      </c>
    </row>
    <row r="51" spans="1:17" ht="14.1" customHeight="1" x14ac:dyDescent="0.25">
      <c r="A51" t="s">
        <v>1213</v>
      </c>
      <c r="B51" t="s">
        <v>1213</v>
      </c>
      <c r="C51" s="7" t="s">
        <v>248</v>
      </c>
      <c r="D51" s="14" t="s">
        <v>2323</v>
      </c>
      <c r="E51" s="112">
        <v>510607328</v>
      </c>
      <c r="F51" s="133" t="s">
        <v>429</v>
      </c>
      <c r="G51" s="132" t="s">
        <v>2183</v>
      </c>
      <c r="H51">
        <v>666108451</v>
      </c>
      <c r="I51" s="14" t="s">
        <v>78</v>
      </c>
      <c r="J51" t="s">
        <v>1218</v>
      </c>
      <c r="K51" s="135">
        <v>44245</v>
      </c>
      <c r="L51" s="120">
        <v>10000000</v>
      </c>
      <c r="M51" s="120">
        <v>31900</v>
      </c>
      <c r="N51" s="120">
        <v>0</v>
      </c>
      <c r="O51" s="120">
        <v>0</v>
      </c>
      <c r="P51" s="134">
        <f t="shared" si="0"/>
        <v>0</v>
      </c>
      <c r="Q51" s="130">
        <v>46172</v>
      </c>
    </row>
    <row r="52" spans="1:17" ht="14.1" customHeight="1" x14ac:dyDescent="0.25">
      <c r="A52" t="s">
        <v>1213</v>
      </c>
      <c r="B52" t="s">
        <v>1213</v>
      </c>
      <c r="C52" s="7" t="s">
        <v>248</v>
      </c>
      <c r="D52" s="14" t="s">
        <v>2304</v>
      </c>
      <c r="E52" s="112">
        <v>5291135631</v>
      </c>
      <c r="F52" s="133" t="s">
        <v>767</v>
      </c>
      <c r="G52" s="132" t="s">
        <v>2155</v>
      </c>
      <c r="H52">
        <v>666108469</v>
      </c>
      <c r="I52" s="14" t="s">
        <v>78</v>
      </c>
      <c r="J52" t="s">
        <v>1218</v>
      </c>
      <c r="K52" s="135">
        <v>42926</v>
      </c>
      <c r="L52" s="120">
        <v>10000000</v>
      </c>
      <c r="M52" s="120">
        <v>31900</v>
      </c>
      <c r="N52" s="120">
        <v>5076216</v>
      </c>
      <c r="O52" s="120">
        <v>16193.12904</v>
      </c>
      <c r="P52" s="134">
        <f t="shared" si="0"/>
        <v>0.50762160000000001</v>
      </c>
      <c r="Q52" s="130">
        <v>45443</v>
      </c>
    </row>
    <row r="53" spans="1:17" ht="14.1" customHeight="1" x14ac:dyDescent="0.25">
      <c r="A53" t="s">
        <v>1213</v>
      </c>
      <c r="B53" t="s">
        <v>1213</v>
      </c>
      <c r="C53" s="7" t="s">
        <v>248</v>
      </c>
      <c r="D53" s="14" t="s">
        <v>2052</v>
      </c>
      <c r="E53" s="112">
        <v>540290988</v>
      </c>
      <c r="F53" s="133" t="s">
        <v>429</v>
      </c>
      <c r="G53" s="132" t="s">
        <v>2107</v>
      </c>
      <c r="H53">
        <v>666108543</v>
      </c>
      <c r="I53" s="14" t="s">
        <v>78</v>
      </c>
      <c r="J53" t="s">
        <v>1218</v>
      </c>
      <c r="K53" s="135">
        <v>44279</v>
      </c>
      <c r="L53" s="120">
        <v>5000000</v>
      </c>
      <c r="M53" s="120">
        <v>15950</v>
      </c>
      <c r="N53" s="120">
        <v>1105847</v>
      </c>
      <c r="O53" s="120">
        <v>3527.65193</v>
      </c>
      <c r="P53" s="134">
        <f t="shared" si="0"/>
        <v>0.22116939999999999</v>
      </c>
      <c r="Q53" s="130">
        <v>47665</v>
      </c>
    </row>
    <row r="54" spans="1:17" ht="14.1" customHeight="1" x14ac:dyDescent="0.25">
      <c r="A54" t="s">
        <v>1213</v>
      </c>
      <c r="B54" t="s">
        <v>1213</v>
      </c>
      <c r="C54" s="7" t="s">
        <v>248</v>
      </c>
      <c r="D54" s="14" t="s">
        <v>2131</v>
      </c>
      <c r="E54" s="112" t="s">
        <v>2132</v>
      </c>
      <c r="F54" s="133" t="s">
        <v>767</v>
      </c>
      <c r="G54" s="132" t="s">
        <v>2227</v>
      </c>
      <c r="H54">
        <v>666108691</v>
      </c>
      <c r="I54" s="14" t="s">
        <v>78</v>
      </c>
      <c r="J54" t="s">
        <v>1219</v>
      </c>
      <c r="K54" s="135">
        <v>44298</v>
      </c>
      <c r="L54" s="120">
        <v>1000000</v>
      </c>
      <c r="M54" s="120">
        <v>3745.5</v>
      </c>
      <c r="N54" s="120">
        <v>-77093.060000000056</v>
      </c>
      <c r="O54" s="120">
        <v>-288.75205623000022</v>
      </c>
      <c r="P54" s="134">
        <f t="shared" si="0"/>
        <v>-7.709306000000006E-2</v>
      </c>
      <c r="Q54" s="130">
        <v>47872</v>
      </c>
    </row>
    <row r="55" spans="1:17" ht="14.1" customHeight="1" x14ac:dyDescent="0.25">
      <c r="A55" t="s">
        <v>1213</v>
      </c>
      <c r="B55" t="s">
        <v>1213</v>
      </c>
      <c r="C55" s="7" t="s">
        <v>248</v>
      </c>
      <c r="D55" s="14" t="s">
        <v>2131</v>
      </c>
      <c r="E55" s="112" t="s">
        <v>2132</v>
      </c>
      <c r="F55" s="133" t="s">
        <v>767</v>
      </c>
      <c r="G55" s="132" t="s">
        <v>2133</v>
      </c>
      <c r="H55">
        <v>666108709</v>
      </c>
      <c r="I55" s="14" t="s">
        <v>78</v>
      </c>
      <c r="J55" t="s">
        <v>1219</v>
      </c>
      <c r="K55" s="135">
        <v>44298</v>
      </c>
      <c r="L55" s="120">
        <v>9000000</v>
      </c>
      <c r="M55" s="120">
        <v>33709.5</v>
      </c>
      <c r="N55" s="120">
        <v>356191.08999999985</v>
      </c>
      <c r="O55" s="120">
        <v>1334.1137275949993</v>
      </c>
      <c r="P55" s="134">
        <f t="shared" si="0"/>
        <v>3.9576787777777761E-2</v>
      </c>
      <c r="Q55" s="130">
        <v>47872</v>
      </c>
    </row>
    <row r="56" spans="1:17" ht="14.1" customHeight="1" x14ac:dyDescent="0.25">
      <c r="A56" t="s">
        <v>1213</v>
      </c>
      <c r="B56" t="s">
        <v>1213</v>
      </c>
      <c r="C56" s="7" t="s">
        <v>248</v>
      </c>
      <c r="D56" s="14" t="s">
        <v>2324</v>
      </c>
      <c r="E56" s="112" t="s">
        <v>2192</v>
      </c>
      <c r="F56" s="133" t="s">
        <v>767</v>
      </c>
      <c r="G56" s="132" t="s">
        <v>2193</v>
      </c>
      <c r="H56">
        <v>666108790</v>
      </c>
      <c r="I56" s="14" t="s">
        <v>78</v>
      </c>
      <c r="J56" t="s">
        <v>1218</v>
      </c>
      <c r="K56" s="135">
        <v>44322</v>
      </c>
      <c r="L56" s="120">
        <v>10000000</v>
      </c>
      <c r="M56" s="120">
        <v>31900</v>
      </c>
      <c r="N56" s="120">
        <v>850000</v>
      </c>
      <c r="O56" s="120">
        <v>2711.5</v>
      </c>
      <c r="P56" s="134">
        <f t="shared" si="0"/>
        <v>8.5000000000000006E-2</v>
      </c>
      <c r="Q56" s="130">
        <v>47849</v>
      </c>
    </row>
    <row r="57" spans="1:17" ht="14.1" customHeight="1" x14ac:dyDescent="0.25">
      <c r="A57" t="s">
        <v>1213</v>
      </c>
      <c r="B57" t="s">
        <v>1213</v>
      </c>
      <c r="C57" s="7" t="s">
        <v>248</v>
      </c>
      <c r="D57" s="14" t="s">
        <v>2325</v>
      </c>
      <c r="E57" s="112" t="s">
        <v>2206</v>
      </c>
      <c r="F57" s="133" t="s">
        <v>767</v>
      </c>
      <c r="G57" s="132" t="s">
        <v>2207</v>
      </c>
      <c r="H57">
        <v>666108824</v>
      </c>
      <c r="I57" s="14" t="s">
        <v>78</v>
      </c>
      <c r="J57" t="s">
        <v>1218</v>
      </c>
      <c r="K57" s="135">
        <v>44341</v>
      </c>
      <c r="L57" s="120">
        <v>5000000</v>
      </c>
      <c r="M57" s="120">
        <v>15950</v>
      </c>
      <c r="N57" s="120">
        <v>225000</v>
      </c>
      <c r="O57" s="120">
        <v>717.75</v>
      </c>
      <c r="P57" s="134">
        <f t="shared" si="0"/>
        <v>4.4999999999999998E-2</v>
      </c>
      <c r="Q57" s="130">
        <v>47665</v>
      </c>
    </row>
    <row r="58" spans="1:17" ht="14.1" customHeight="1" x14ac:dyDescent="0.25">
      <c r="A58" t="s">
        <v>1213</v>
      </c>
      <c r="B58" t="s">
        <v>1213</v>
      </c>
      <c r="C58" s="7" t="s">
        <v>248</v>
      </c>
      <c r="D58" s="14" t="s">
        <v>2326</v>
      </c>
      <c r="E58" s="112" t="s">
        <v>2141</v>
      </c>
      <c r="F58" s="133" t="s">
        <v>767</v>
      </c>
      <c r="G58" s="132" t="s">
        <v>2142</v>
      </c>
      <c r="H58">
        <v>666108873</v>
      </c>
      <c r="I58" s="14" t="s">
        <v>78</v>
      </c>
      <c r="J58" t="s">
        <v>1218</v>
      </c>
      <c r="K58" s="135">
        <v>44347</v>
      </c>
      <c r="L58" s="120">
        <v>10000000</v>
      </c>
      <c r="M58" s="120">
        <v>31900</v>
      </c>
      <c r="N58" s="120">
        <v>699663</v>
      </c>
      <c r="O58" s="120">
        <v>2231.9249699999996</v>
      </c>
      <c r="P58" s="134">
        <f t="shared" si="0"/>
        <v>6.9966299999999995E-2</v>
      </c>
      <c r="Q58" s="130">
        <v>47968</v>
      </c>
    </row>
    <row r="59" spans="1:17" ht="14.1" customHeight="1" x14ac:dyDescent="0.25">
      <c r="A59" t="s">
        <v>1213</v>
      </c>
      <c r="B59" t="s">
        <v>1213</v>
      </c>
      <c r="C59" s="7" t="s">
        <v>248</v>
      </c>
      <c r="D59" s="14" t="s">
        <v>2103</v>
      </c>
      <c r="E59" s="112">
        <v>540300266</v>
      </c>
      <c r="F59" s="133" t="s">
        <v>429</v>
      </c>
      <c r="G59" s="132" t="s">
        <v>2103</v>
      </c>
      <c r="H59">
        <v>666109079</v>
      </c>
      <c r="I59" s="14" t="s">
        <v>78</v>
      </c>
      <c r="J59" t="s">
        <v>1217</v>
      </c>
      <c r="K59" s="135">
        <v>44375</v>
      </c>
      <c r="L59" s="120">
        <v>35000000</v>
      </c>
      <c r="M59" s="120">
        <v>35000</v>
      </c>
      <c r="N59" s="120">
        <v>1976992</v>
      </c>
      <c r="O59" s="120">
        <v>1976.992</v>
      </c>
      <c r="P59" s="134">
        <f t="shared" si="0"/>
        <v>5.6485485714285716E-2</v>
      </c>
      <c r="Q59" s="130">
        <v>47665</v>
      </c>
    </row>
    <row r="60" spans="1:17" ht="14.1" customHeight="1" x14ac:dyDescent="0.25">
      <c r="A60" t="s">
        <v>1213</v>
      </c>
      <c r="B60" t="s">
        <v>1213</v>
      </c>
      <c r="C60" s="7" t="s">
        <v>248</v>
      </c>
      <c r="D60" s="14" t="s">
        <v>2327</v>
      </c>
      <c r="E60" s="112">
        <v>540297884</v>
      </c>
      <c r="F60" s="133" t="s">
        <v>429</v>
      </c>
      <c r="G60" s="132" t="s">
        <v>2039</v>
      </c>
      <c r="H60">
        <v>666109459</v>
      </c>
      <c r="I60" s="14" t="s">
        <v>78</v>
      </c>
      <c r="J60" t="s">
        <v>1217</v>
      </c>
      <c r="K60" s="135">
        <v>44440</v>
      </c>
      <c r="L60" s="120">
        <v>35000000</v>
      </c>
      <c r="M60" s="120">
        <v>35000</v>
      </c>
      <c r="N60" s="120">
        <v>6448889</v>
      </c>
      <c r="O60" s="120">
        <v>6448.8890000000001</v>
      </c>
      <c r="P60" s="134">
        <f t="shared" si="0"/>
        <v>0.18425397142857142</v>
      </c>
      <c r="Q60" s="130">
        <v>47329</v>
      </c>
    </row>
    <row r="61" spans="1:17" ht="14.1" customHeight="1" x14ac:dyDescent="0.25">
      <c r="A61" t="s">
        <v>1213</v>
      </c>
      <c r="B61" t="s">
        <v>1213</v>
      </c>
      <c r="C61" s="7" t="s">
        <v>248</v>
      </c>
      <c r="D61" s="14" t="s">
        <v>2328</v>
      </c>
      <c r="E61" s="112">
        <v>500471685</v>
      </c>
      <c r="F61" s="133" t="s">
        <v>432</v>
      </c>
      <c r="G61" s="132" t="s">
        <v>2064</v>
      </c>
      <c r="H61">
        <v>666109707</v>
      </c>
      <c r="I61" s="14" t="s">
        <v>78</v>
      </c>
      <c r="J61" t="s">
        <v>1218</v>
      </c>
      <c r="K61" s="135">
        <v>44530</v>
      </c>
      <c r="L61" s="120">
        <v>7000000</v>
      </c>
      <c r="M61" s="120">
        <v>22330</v>
      </c>
      <c r="N61" s="120">
        <v>350000</v>
      </c>
      <c r="O61" s="120">
        <v>1116.5</v>
      </c>
      <c r="P61" s="134">
        <f t="shared" si="0"/>
        <v>0.05</v>
      </c>
      <c r="Q61" s="130">
        <v>48162</v>
      </c>
    </row>
    <row r="62" spans="1:17" ht="14.1" customHeight="1" x14ac:dyDescent="0.25">
      <c r="A62" t="s">
        <v>1213</v>
      </c>
      <c r="B62" t="s">
        <v>1213</v>
      </c>
      <c r="C62" s="7" t="s">
        <v>248</v>
      </c>
      <c r="D62" s="14" t="s">
        <v>2218</v>
      </c>
      <c r="E62" s="112">
        <v>540303864</v>
      </c>
      <c r="F62" s="133" t="s">
        <v>429</v>
      </c>
      <c r="G62" s="132" t="s">
        <v>2218</v>
      </c>
      <c r="H62">
        <v>666109871</v>
      </c>
      <c r="I62" s="14" t="s">
        <v>78</v>
      </c>
      <c r="J62" t="s">
        <v>1218</v>
      </c>
      <c r="K62" s="135">
        <v>44581</v>
      </c>
      <c r="L62" s="120">
        <v>10000000</v>
      </c>
      <c r="M62" s="120">
        <v>31900</v>
      </c>
      <c r="N62" s="120">
        <v>5857760</v>
      </c>
      <c r="O62" s="120">
        <v>18686.254399999998</v>
      </c>
      <c r="P62" s="134">
        <f t="shared" si="0"/>
        <v>0.58577599999999996</v>
      </c>
      <c r="Q62" s="130">
        <v>48128</v>
      </c>
    </row>
    <row r="63" spans="1:17" ht="14.1" customHeight="1" x14ac:dyDescent="0.25">
      <c r="A63" t="s">
        <v>1213</v>
      </c>
      <c r="B63" t="s">
        <v>1213</v>
      </c>
      <c r="C63" s="7" t="s">
        <v>248</v>
      </c>
      <c r="D63" s="14" t="s">
        <v>2329</v>
      </c>
      <c r="E63" s="112" t="s">
        <v>2167</v>
      </c>
      <c r="F63" s="133" t="s">
        <v>2168</v>
      </c>
      <c r="G63" s="132" t="s">
        <v>2169</v>
      </c>
      <c r="H63">
        <v>666109889</v>
      </c>
      <c r="I63" s="14" t="s">
        <v>78</v>
      </c>
      <c r="J63" t="s">
        <v>1218</v>
      </c>
      <c r="K63" s="135">
        <v>44581</v>
      </c>
      <c r="L63" s="120">
        <v>10000000</v>
      </c>
      <c r="M63" s="120">
        <v>31900</v>
      </c>
      <c r="N63" s="120">
        <v>6813392.1099999994</v>
      </c>
      <c r="O63" s="120">
        <v>21734.720830899998</v>
      </c>
      <c r="P63" s="134">
        <f t="shared" si="0"/>
        <v>0.68133921099999994</v>
      </c>
      <c r="Q63" s="130">
        <v>48385</v>
      </c>
    </row>
    <row r="64" spans="1:17" ht="14.1" customHeight="1" x14ac:dyDescent="0.25">
      <c r="A64" t="s">
        <v>1213</v>
      </c>
      <c r="B64" t="s">
        <v>1213</v>
      </c>
      <c r="C64" s="7" t="s">
        <v>248</v>
      </c>
      <c r="D64" s="14" t="s">
        <v>2053</v>
      </c>
      <c r="E64" s="112">
        <v>514601640</v>
      </c>
      <c r="F64" s="133" t="s">
        <v>429</v>
      </c>
      <c r="G64" s="132" t="s">
        <v>2053</v>
      </c>
      <c r="H64">
        <v>666109905</v>
      </c>
      <c r="I64" s="14" t="s">
        <v>78</v>
      </c>
      <c r="J64" t="s">
        <v>1218</v>
      </c>
      <c r="K64" s="135">
        <v>44587</v>
      </c>
      <c r="L64" s="120">
        <v>2911961</v>
      </c>
      <c r="M64" s="120">
        <v>9289.1555900000003</v>
      </c>
      <c r="N64" s="120">
        <v>0</v>
      </c>
      <c r="O64" s="120">
        <v>0</v>
      </c>
      <c r="P64" s="134">
        <f t="shared" si="0"/>
        <v>0</v>
      </c>
      <c r="Q64" s="130">
        <v>46405</v>
      </c>
    </row>
    <row r="65" spans="1:17" ht="14.1" customHeight="1" x14ac:dyDescent="0.25">
      <c r="A65" t="s">
        <v>1213</v>
      </c>
      <c r="B65" t="s">
        <v>1213</v>
      </c>
      <c r="C65" s="7" t="s">
        <v>248</v>
      </c>
      <c r="D65" s="14" t="s">
        <v>2083</v>
      </c>
      <c r="E65" s="112">
        <v>540301728</v>
      </c>
      <c r="F65" s="133" t="s">
        <v>429</v>
      </c>
      <c r="G65" s="132" t="s">
        <v>2084</v>
      </c>
      <c r="H65">
        <v>666109939</v>
      </c>
      <c r="I65" s="14" t="s">
        <v>78</v>
      </c>
      <c r="J65" t="s">
        <v>1217</v>
      </c>
      <c r="K65" s="135">
        <v>44594</v>
      </c>
      <c r="L65" s="120">
        <v>15000000</v>
      </c>
      <c r="M65" s="120">
        <v>15000</v>
      </c>
      <c r="N65" s="120">
        <v>7716519</v>
      </c>
      <c r="O65" s="120">
        <v>7716.5190000000002</v>
      </c>
      <c r="P65" s="134">
        <f t="shared" si="0"/>
        <v>0.51443459999999996</v>
      </c>
      <c r="Q65" s="130">
        <v>46386</v>
      </c>
    </row>
    <row r="66" spans="1:17" ht="14.1" customHeight="1" x14ac:dyDescent="0.25">
      <c r="A66" t="s">
        <v>1213</v>
      </c>
      <c r="B66" t="s">
        <v>1213</v>
      </c>
      <c r="C66" s="7" t="s">
        <v>248</v>
      </c>
      <c r="D66" s="14" t="s">
        <v>2330</v>
      </c>
      <c r="E66" s="112">
        <v>540310109</v>
      </c>
      <c r="F66" s="133" t="s">
        <v>432</v>
      </c>
      <c r="G66" s="132" t="s">
        <v>2044</v>
      </c>
      <c r="H66">
        <v>666109947</v>
      </c>
      <c r="I66" s="14" t="s">
        <v>78</v>
      </c>
      <c r="J66" t="s">
        <v>1217</v>
      </c>
      <c r="K66" s="135">
        <v>44595</v>
      </c>
      <c r="L66" s="120">
        <v>35000000</v>
      </c>
      <c r="M66" s="120">
        <v>35000</v>
      </c>
      <c r="N66" s="120">
        <v>22220728</v>
      </c>
      <c r="O66" s="120">
        <v>22220.727999999999</v>
      </c>
      <c r="P66" s="134">
        <f t="shared" si="0"/>
        <v>0.63487794285714283</v>
      </c>
      <c r="Q66" s="130">
        <v>48841</v>
      </c>
    </row>
    <row r="67" spans="1:17" ht="14.1" customHeight="1" x14ac:dyDescent="0.25">
      <c r="A67" t="s">
        <v>1213</v>
      </c>
      <c r="B67" t="s">
        <v>1213</v>
      </c>
      <c r="C67" s="7" t="s">
        <v>248</v>
      </c>
      <c r="D67" s="14" t="s">
        <v>2331</v>
      </c>
      <c r="E67" s="112">
        <v>500469614</v>
      </c>
      <c r="F67" s="133" t="s">
        <v>432</v>
      </c>
      <c r="G67" s="132" t="s">
        <v>2062</v>
      </c>
      <c r="H67">
        <v>666109962</v>
      </c>
      <c r="I67" s="14" t="s">
        <v>78</v>
      </c>
      <c r="J67" t="s">
        <v>1218</v>
      </c>
      <c r="K67" s="135">
        <v>44600</v>
      </c>
      <c r="L67" s="120">
        <v>10000000</v>
      </c>
      <c r="M67" s="120">
        <v>31900</v>
      </c>
      <c r="N67" s="120">
        <v>5000000</v>
      </c>
      <c r="O67" s="120">
        <v>15950</v>
      </c>
      <c r="P67" s="134">
        <f t="shared" ref="P67:P97" si="1">N67/L67</f>
        <v>0.5</v>
      </c>
      <c r="Q67" s="130">
        <v>48231</v>
      </c>
    </row>
    <row r="68" spans="1:17" ht="14.1" customHeight="1" x14ac:dyDescent="0.25">
      <c r="A68" t="s">
        <v>1213</v>
      </c>
      <c r="B68" t="s">
        <v>1213</v>
      </c>
      <c r="C68" s="7" t="s">
        <v>248</v>
      </c>
      <c r="D68" s="14" t="s">
        <v>2101</v>
      </c>
      <c r="E68" s="112">
        <v>540311354</v>
      </c>
      <c r="F68" s="133" t="s">
        <v>429</v>
      </c>
      <c r="G68" s="132" t="s">
        <v>2102</v>
      </c>
      <c r="H68">
        <v>666109970</v>
      </c>
      <c r="I68" s="14" t="s">
        <v>78</v>
      </c>
      <c r="J68" t="s">
        <v>1217</v>
      </c>
      <c r="K68" s="135">
        <v>44607</v>
      </c>
      <c r="L68" s="120">
        <v>35000000</v>
      </c>
      <c r="M68" s="120">
        <v>35000</v>
      </c>
      <c r="N68" s="120">
        <v>6348433</v>
      </c>
      <c r="O68" s="120">
        <v>6348.433</v>
      </c>
      <c r="P68" s="134">
        <f t="shared" si="1"/>
        <v>0.18138380000000001</v>
      </c>
      <c r="Q68" s="130">
        <v>48153</v>
      </c>
    </row>
    <row r="69" spans="1:17" ht="14.1" customHeight="1" x14ac:dyDescent="0.25">
      <c r="A69" t="s">
        <v>1213</v>
      </c>
      <c r="B69" t="s">
        <v>1213</v>
      </c>
      <c r="C69" s="7" t="s">
        <v>248</v>
      </c>
      <c r="D69" s="14" t="s">
        <v>2332</v>
      </c>
      <c r="E69" s="112">
        <v>540311511</v>
      </c>
      <c r="F69" s="133" t="s">
        <v>429</v>
      </c>
      <c r="G69" s="132" t="s">
        <v>2060</v>
      </c>
      <c r="H69">
        <v>666109996</v>
      </c>
      <c r="I69" s="14" t="s">
        <v>78</v>
      </c>
      <c r="J69" t="s">
        <v>1218</v>
      </c>
      <c r="K69" s="135">
        <v>44627</v>
      </c>
      <c r="L69" s="120">
        <v>5000000</v>
      </c>
      <c r="M69" s="120">
        <v>15950</v>
      </c>
      <c r="N69" s="120">
        <v>1369737</v>
      </c>
      <c r="O69" s="120">
        <v>4369.4610300000004</v>
      </c>
      <c r="P69" s="134">
        <f t="shared" si="1"/>
        <v>0.27394740000000001</v>
      </c>
      <c r="Q69" s="130">
        <v>48911</v>
      </c>
    </row>
    <row r="70" spans="1:17" ht="14.1" customHeight="1" x14ac:dyDescent="0.25">
      <c r="A70" t="s">
        <v>1213</v>
      </c>
      <c r="B70" t="s">
        <v>1213</v>
      </c>
      <c r="C70" s="7" t="s">
        <v>248</v>
      </c>
      <c r="D70" s="14" t="s">
        <v>2171</v>
      </c>
      <c r="E70" s="112">
        <v>500468459</v>
      </c>
      <c r="F70" s="133" t="s">
        <v>429</v>
      </c>
      <c r="G70" s="132" t="s">
        <v>2171</v>
      </c>
      <c r="H70">
        <v>666110028</v>
      </c>
      <c r="I70" s="14" t="s">
        <v>78</v>
      </c>
      <c r="J70" t="s">
        <v>1218</v>
      </c>
      <c r="K70" s="135">
        <v>44635</v>
      </c>
      <c r="L70" s="120">
        <v>5000000</v>
      </c>
      <c r="M70" s="120">
        <v>15950</v>
      </c>
      <c r="N70" s="120">
        <v>2295004</v>
      </c>
      <c r="O70" s="120">
        <v>7321.0627599999998</v>
      </c>
      <c r="P70" s="134">
        <f t="shared" si="1"/>
        <v>0.45900079999999999</v>
      </c>
      <c r="Q70" s="130">
        <v>48884</v>
      </c>
    </row>
    <row r="71" spans="1:17" ht="14.1" customHeight="1" x14ac:dyDescent="0.25">
      <c r="A71" t="s">
        <v>1213</v>
      </c>
      <c r="B71" t="s">
        <v>1213</v>
      </c>
      <c r="C71" s="7" t="s">
        <v>248</v>
      </c>
      <c r="D71" s="14" t="s">
        <v>2097</v>
      </c>
      <c r="E71" s="112">
        <v>540316908</v>
      </c>
      <c r="F71" s="133" t="s">
        <v>429</v>
      </c>
      <c r="G71" s="132" t="s">
        <v>2097</v>
      </c>
      <c r="H71">
        <v>666110374</v>
      </c>
      <c r="I71" s="14" t="s">
        <v>78</v>
      </c>
      <c r="J71" t="s">
        <v>1217</v>
      </c>
      <c r="K71" s="135">
        <v>44724</v>
      </c>
      <c r="L71" s="120">
        <v>50000000</v>
      </c>
      <c r="M71" s="120">
        <v>50000</v>
      </c>
      <c r="N71" s="120">
        <v>7451967</v>
      </c>
      <c r="O71" s="120">
        <v>7451.9669999999996</v>
      </c>
      <c r="P71" s="134">
        <f t="shared" si="1"/>
        <v>0.14903933999999999</v>
      </c>
      <c r="Q71" s="130">
        <v>48396</v>
      </c>
    </row>
    <row r="72" spans="1:17" ht="14.1" customHeight="1" x14ac:dyDescent="0.25">
      <c r="A72" t="s">
        <v>1213</v>
      </c>
      <c r="B72" t="s">
        <v>1213</v>
      </c>
      <c r="C72" s="7" t="s">
        <v>248</v>
      </c>
      <c r="D72" s="14" t="s">
        <v>2197</v>
      </c>
      <c r="E72" s="112">
        <v>510607328</v>
      </c>
      <c r="F72" s="133" t="s">
        <v>429</v>
      </c>
      <c r="G72" s="132" t="s">
        <v>2197</v>
      </c>
      <c r="H72">
        <v>666110523</v>
      </c>
      <c r="I72" s="14" t="s">
        <v>78</v>
      </c>
      <c r="J72" t="s">
        <v>1218</v>
      </c>
      <c r="K72" s="135">
        <v>44753</v>
      </c>
      <c r="L72" s="120">
        <v>10000000</v>
      </c>
      <c r="M72" s="120">
        <v>31900</v>
      </c>
      <c r="N72" s="120">
        <v>150000</v>
      </c>
      <c r="O72" s="120">
        <v>478.5</v>
      </c>
      <c r="P72" s="134">
        <f t="shared" si="1"/>
        <v>1.4999999999999999E-2</v>
      </c>
      <c r="Q72" s="130">
        <v>48396</v>
      </c>
    </row>
    <row r="73" spans="1:17" ht="14.1" customHeight="1" x14ac:dyDescent="0.25">
      <c r="A73" t="s">
        <v>1213</v>
      </c>
      <c r="B73" t="s">
        <v>1213</v>
      </c>
      <c r="C73" s="7" t="s">
        <v>248</v>
      </c>
      <c r="D73" s="14" t="s">
        <v>2333</v>
      </c>
      <c r="E73" s="112" t="s">
        <v>2185</v>
      </c>
      <c r="F73" s="133" t="s">
        <v>767</v>
      </c>
      <c r="G73" s="132" t="s">
        <v>2186</v>
      </c>
      <c r="H73">
        <v>666110796</v>
      </c>
      <c r="I73" s="14" t="s">
        <v>78</v>
      </c>
      <c r="J73" t="s">
        <v>1218</v>
      </c>
      <c r="K73" s="135">
        <v>44853</v>
      </c>
      <c r="L73" s="120">
        <v>10000000</v>
      </c>
      <c r="M73" s="120">
        <v>31900</v>
      </c>
      <c r="N73" s="120">
        <v>499752</v>
      </c>
      <c r="O73" s="120">
        <v>1594.2088799999999</v>
      </c>
      <c r="P73" s="134">
        <f t="shared" si="1"/>
        <v>4.9975199999999997E-2</v>
      </c>
      <c r="Q73" s="130">
        <v>48092</v>
      </c>
    </row>
    <row r="74" spans="1:17" ht="14.1" customHeight="1" x14ac:dyDescent="0.25">
      <c r="A74" t="s">
        <v>1213</v>
      </c>
      <c r="B74" t="s">
        <v>1213</v>
      </c>
      <c r="C74" s="7" t="s">
        <v>248</v>
      </c>
      <c r="D74" s="14" t="s">
        <v>2303</v>
      </c>
      <c r="E74" s="112">
        <v>550263511</v>
      </c>
      <c r="F74" s="133" t="s">
        <v>432</v>
      </c>
      <c r="G74" s="132" t="s">
        <v>2109</v>
      </c>
      <c r="H74">
        <v>666110812</v>
      </c>
      <c r="I74" s="14" t="s">
        <v>78</v>
      </c>
      <c r="J74" t="s">
        <v>1218</v>
      </c>
      <c r="K74" s="135">
        <v>42856</v>
      </c>
      <c r="L74" s="120">
        <v>5000000</v>
      </c>
      <c r="M74" s="120">
        <v>15950</v>
      </c>
      <c r="N74" s="120">
        <v>2425000</v>
      </c>
      <c r="O74" s="120">
        <v>7735.75</v>
      </c>
      <c r="P74" s="134">
        <f t="shared" si="1"/>
        <v>0.48499999999999999</v>
      </c>
      <c r="Q74" s="130">
        <v>46173</v>
      </c>
    </row>
    <row r="75" spans="1:17" ht="14.1" customHeight="1" x14ac:dyDescent="0.25">
      <c r="A75" t="s">
        <v>1213</v>
      </c>
      <c r="B75" t="s">
        <v>1213</v>
      </c>
      <c r="C75" s="7" t="s">
        <v>248</v>
      </c>
      <c r="D75" s="14" t="s">
        <v>2311</v>
      </c>
      <c r="E75" s="112">
        <v>1653982</v>
      </c>
      <c r="F75" s="133" t="s">
        <v>767</v>
      </c>
      <c r="G75" s="132" t="s">
        <v>2108</v>
      </c>
      <c r="H75">
        <v>666110911</v>
      </c>
      <c r="I75" s="14" t="s">
        <v>78</v>
      </c>
      <c r="J75" t="s">
        <v>1218</v>
      </c>
      <c r="K75" s="135">
        <v>43570</v>
      </c>
      <c r="L75" s="120">
        <v>3000000</v>
      </c>
      <c r="M75" s="120">
        <v>9570</v>
      </c>
      <c r="N75" s="120">
        <v>1125000</v>
      </c>
      <c r="O75" s="120">
        <v>3588.75</v>
      </c>
      <c r="P75" s="134">
        <f t="shared" si="1"/>
        <v>0.375</v>
      </c>
      <c r="Q75" s="130">
        <v>46387</v>
      </c>
    </row>
    <row r="76" spans="1:17" ht="14.1" customHeight="1" x14ac:dyDescent="0.25">
      <c r="A76" t="s">
        <v>1213</v>
      </c>
      <c r="B76" t="s">
        <v>1213</v>
      </c>
      <c r="C76" s="7" t="s">
        <v>248</v>
      </c>
      <c r="D76" s="14" t="s">
        <v>2131</v>
      </c>
      <c r="E76" s="112" t="s">
        <v>2132</v>
      </c>
      <c r="F76" s="133" t="s">
        <v>767</v>
      </c>
      <c r="G76" s="132" t="s">
        <v>2144</v>
      </c>
      <c r="H76">
        <v>666111125</v>
      </c>
      <c r="I76" s="14" t="s">
        <v>78</v>
      </c>
      <c r="J76" t="s">
        <v>1219</v>
      </c>
      <c r="K76" s="135">
        <v>44298</v>
      </c>
      <c r="L76" s="120">
        <v>10000000</v>
      </c>
      <c r="M76" s="120">
        <v>37455</v>
      </c>
      <c r="N76" s="120">
        <v>2578005.9500000002</v>
      </c>
      <c r="O76" s="120">
        <v>9655.9212857249986</v>
      </c>
      <c r="P76" s="134">
        <f t="shared" si="1"/>
        <v>0.25780059500000002</v>
      </c>
      <c r="Q76" s="130">
        <v>47872</v>
      </c>
    </row>
    <row r="77" spans="1:17" ht="14.1" customHeight="1" x14ac:dyDescent="0.25">
      <c r="A77" t="s">
        <v>1213</v>
      </c>
      <c r="B77" t="s">
        <v>1213</v>
      </c>
      <c r="C77" s="7" t="s">
        <v>248</v>
      </c>
      <c r="D77" s="14" t="s">
        <v>2334</v>
      </c>
      <c r="E77" s="112">
        <v>540312105</v>
      </c>
      <c r="F77" s="133" t="s">
        <v>429</v>
      </c>
      <c r="G77" s="132" t="s">
        <v>2046</v>
      </c>
      <c r="H77">
        <v>666111174</v>
      </c>
      <c r="I77" s="14" t="s">
        <v>78</v>
      </c>
      <c r="J77" t="s">
        <v>1217</v>
      </c>
      <c r="K77" s="135">
        <v>44970</v>
      </c>
      <c r="L77" s="120">
        <v>20000000</v>
      </c>
      <c r="M77" s="120">
        <v>20000</v>
      </c>
      <c r="N77" s="120">
        <v>0.39999999850988388</v>
      </c>
      <c r="O77" s="120">
        <v>3.9999999850988388E-4</v>
      </c>
      <c r="P77" s="134">
        <f t="shared" si="1"/>
        <v>1.9999999925494195E-8</v>
      </c>
      <c r="Q77" s="130">
        <v>47880</v>
      </c>
    </row>
    <row r="78" spans="1:17" ht="14.1" customHeight="1" x14ac:dyDescent="0.25">
      <c r="A78" t="s">
        <v>1213</v>
      </c>
      <c r="B78" t="s">
        <v>1213</v>
      </c>
      <c r="C78" s="7" t="s">
        <v>248</v>
      </c>
      <c r="D78" s="14" t="s">
        <v>2335</v>
      </c>
      <c r="E78" s="112" t="s">
        <v>2157</v>
      </c>
      <c r="F78" s="133" t="s">
        <v>430</v>
      </c>
      <c r="G78" s="132" t="s">
        <v>2213</v>
      </c>
      <c r="H78">
        <v>666111232</v>
      </c>
      <c r="I78" s="14" t="s">
        <v>78</v>
      </c>
      <c r="J78" t="s">
        <v>1218</v>
      </c>
      <c r="K78" s="135">
        <v>45006</v>
      </c>
      <c r="L78" s="120">
        <v>5000000</v>
      </c>
      <c r="M78" s="120">
        <v>15950</v>
      </c>
      <c r="N78" s="120">
        <v>800000</v>
      </c>
      <c r="O78" s="120">
        <v>2552</v>
      </c>
      <c r="P78" s="134">
        <f t="shared" si="1"/>
        <v>0.16</v>
      </c>
      <c r="Q78" s="130">
        <v>47208</v>
      </c>
    </row>
    <row r="79" spans="1:17" ht="14.1" customHeight="1" x14ac:dyDescent="0.25">
      <c r="A79" t="s">
        <v>1213</v>
      </c>
      <c r="B79" t="s">
        <v>1213</v>
      </c>
      <c r="C79" s="7" t="s">
        <v>248</v>
      </c>
      <c r="D79" s="14" t="s">
        <v>2336</v>
      </c>
      <c r="E79" s="112">
        <v>513373993</v>
      </c>
      <c r="F79" s="133" t="s">
        <v>429</v>
      </c>
      <c r="G79" s="132" t="s">
        <v>2224</v>
      </c>
      <c r="H79">
        <v>666111299</v>
      </c>
      <c r="I79" s="14" t="s">
        <v>78</v>
      </c>
      <c r="J79" t="s">
        <v>1218</v>
      </c>
      <c r="K79" s="135">
        <v>45026</v>
      </c>
      <c r="L79" s="120">
        <v>7000000</v>
      </c>
      <c r="M79" s="120">
        <v>22330</v>
      </c>
      <c r="N79" s="120">
        <v>2542245.4000000004</v>
      </c>
      <c r="O79" s="120">
        <v>8109.762826000001</v>
      </c>
      <c r="P79" s="134">
        <f t="shared" si="1"/>
        <v>0.36317791428571433</v>
      </c>
      <c r="Q79" s="130">
        <v>47939</v>
      </c>
    </row>
    <row r="80" spans="1:17" ht="14.1" customHeight="1" x14ac:dyDescent="0.25">
      <c r="A80" t="s">
        <v>1213</v>
      </c>
      <c r="B80" t="s">
        <v>1213</v>
      </c>
      <c r="C80" s="7" t="s">
        <v>248</v>
      </c>
      <c r="D80" s="14" t="s">
        <v>2337</v>
      </c>
      <c r="E80" s="112" t="s">
        <v>2068</v>
      </c>
      <c r="F80" s="133" t="s">
        <v>430</v>
      </c>
      <c r="G80" s="132" t="s">
        <v>2069</v>
      </c>
      <c r="H80">
        <v>666111323</v>
      </c>
      <c r="I80" s="14" t="s">
        <v>78</v>
      </c>
      <c r="J80" t="s">
        <v>1217</v>
      </c>
      <c r="K80" s="135">
        <v>45036</v>
      </c>
      <c r="L80" s="120">
        <v>20000000</v>
      </c>
      <c r="M80" s="120">
        <v>20000</v>
      </c>
      <c r="N80" s="120">
        <v>10600000</v>
      </c>
      <c r="O80" s="120">
        <v>10600</v>
      </c>
      <c r="P80" s="134">
        <f t="shared" si="1"/>
        <v>0.53</v>
      </c>
      <c r="Q80" s="130">
        <v>47939</v>
      </c>
    </row>
    <row r="81" spans="1:17" ht="14.1" customHeight="1" x14ac:dyDescent="0.25">
      <c r="A81" t="s">
        <v>1213</v>
      </c>
      <c r="B81" t="s">
        <v>1213</v>
      </c>
      <c r="C81" s="7" t="s">
        <v>248</v>
      </c>
      <c r="D81" s="14" t="s">
        <v>2316</v>
      </c>
      <c r="E81" s="112" t="s">
        <v>2138</v>
      </c>
      <c r="F81" s="133" t="s">
        <v>767</v>
      </c>
      <c r="G81" s="132" t="s">
        <v>2165</v>
      </c>
      <c r="H81">
        <v>666111430</v>
      </c>
      <c r="I81" s="14" t="s">
        <v>78</v>
      </c>
      <c r="J81" t="s">
        <v>1218</v>
      </c>
      <c r="K81" s="135">
        <v>43818</v>
      </c>
      <c r="L81" s="120">
        <v>5000000</v>
      </c>
      <c r="M81" s="120">
        <v>15950</v>
      </c>
      <c r="N81" s="120">
        <v>2371254</v>
      </c>
      <c r="O81" s="120">
        <v>7564.30026</v>
      </c>
      <c r="P81" s="134">
        <f t="shared" si="1"/>
        <v>0.47425079999999997</v>
      </c>
      <c r="Q81" s="130">
        <v>48145</v>
      </c>
    </row>
    <row r="82" spans="1:17" ht="14.1" customHeight="1" x14ac:dyDescent="0.25">
      <c r="A82" t="s">
        <v>1213</v>
      </c>
      <c r="B82" t="s">
        <v>1213</v>
      </c>
      <c r="C82" s="7" t="s">
        <v>248</v>
      </c>
      <c r="D82" s="14" t="s">
        <v>2147</v>
      </c>
      <c r="E82" s="112" t="s">
        <v>2146</v>
      </c>
      <c r="F82" s="133" t="s">
        <v>767</v>
      </c>
      <c r="G82" s="132" t="s">
        <v>2147</v>
      </c>
      <c r="H82">
        <v>666111695</v>
      </c>
      <c r="I82" s="14" t="s">
        <v>78</v>
      </c>
      <c r="J82" t="s">
        <v>1218</v>
      </c>
      <c r="K82" s="135">
        <v>45197</v>
      </c>
      <c r="L82" s="120">
        <v>10000000</v>
      </c>
      <c r="M82" s="120">
        <v>31900</v>
      </c>
      <c r="N82" s="120">
        <v>2737418.8499999996</v>
      </c>
      <c r="O82" s="120">
        <v>8732.366131499999</v>
      </c>
      <c r="P82" s="134">
        <f t="shared" si="1"/>
        <v>0.27374188499999996</v>
      </c>
      <c r="Q82" s="130">
        <v>48670</v>
      </c>
    </row>
    <row r="83" spans="1:17" ht="14.1" customHeight="1" x14ac:dyDescent="0.25">
      <c r="A83" t="s">
        <v>1213</v>
      </c>
      <c r="B83" t="s">
        <v>1213</v>
      </c>
      <c r="C83" s="7" t="s">
        <v>248</v>
      </c>
      <c r="D83" s="14" t="s">
        <v>2338</v>
      </c>
      <c r="E83" s="112">
        <v>530278654</v>
      </c>
      <c r="F83" s="133" t="s">
        <v>432</v>
      </c>
      <c r="G83" s="132" t="s">
        <v>2051</v>
      </c>
      <c r="H83">
        <v>666111752</v>
      </c>
      <c r="I83" s="14" t="s">
        <v>78</v>
      </c>
      <c r="J83" t="s">
        <v>1218</v>
      </c>
      <c r="K83" s="135">
        <v>45221</v>
      </c>
      <c r="L83" s="120">
        <v>10000000</v>
      </c>
      <c r="M83" s="120">
        <v>31900</v>
      </c>
      <c r="N83" s="120">
        <v>5650000</v>
      </c>
      <c r="O83" s="120">
        <v>18023.5</v>
      </c>
      <c r="P83" s="134">
        <f t="shared" si="1"/>
        <v>0.56499999999999995</v>
      </c>
      <c r="Q83" s="130">
        <v>48396</v>
      </c>
    </row>
    <row r="84" spans="1:17" ht="14.1" customHeight="1" x14ac:dyDescent="0.25">
      <c r="A84" t="s">
        <v>1213</v>
      </c>
      <c r="B84" t="s">
        <v>1213</v>
      </c>
      <c r="C84" s="7" t="s">
        <v>248</v>
      </c>
      <c r="D84" s="14" t="s">
        <v>1598</v>
      </c>
      <c r="E84" s="112">
        <v>515459063</v>
      </c>
      <c r="F84" s="133" t="s">
        <v>432</v>
      </c>
      <c r="G84" s="132" t="s">
        <v>2086</v>
      </c>
      <c r="H84">
        <v>666111802</v>
      </c>
      <c r="I84" s="14" t="s">
        <v>78</v>
      </c>
      <c r="J84" t="s">
        <v>1217</v>
      </c>
      <c r="K84" s="135">
        <v>45222</v>
      </c>
      <c r="L84" s="120">
        <v>20000000</v>
      </c>
      <c r="M84" s="120">
        <v>20000</v>
      </c>
      <c r="N84" s="120">
        <v>15043416</v>
      </c>
      <c r="O84" s="120">
        <v>15043.415999999999</v>
      </c>
      <c r="P84" s="134">
        <f t="shared" si="1"/>
        <v>0.75217080000000003</v>
      </c>
      <c r="Q84" s="130">
        <v>47639</v>
      </c>
    </row>
    <row r="85" spans="1:17" ht="14.1" customHeight="1" x14ac:dyDescent="0.25">
      <c r="A85" t="s">
        <v>1213</v>
      </c>
      <c r="B85" t="s">
        <v>1213</v>
      </c>
      <c r="C85" s="7" t="s">
        <v>248</v>
      </c>
      <c r="D85" s="14" t="s">
        <v>2208</v>
      </c>
      <c r="E85" s="112" t="s">
        <v>2209</v>
      </c>
      <c r="F85" s="133" t="s">
        <v>430</v>
      </c>
      <c r="G85" s="132" t="s">
        <v>2210</v>
      </c>
      <c r="H85">
        <v>666111844</v>
      </c>
      <c r="I85" s="14" t="s">
        <v>78</v>
      </c>
      <c r="J85" t="s">
        <v>1218</v>
      </c>
      <c r="K85" s="135">
        <v>45236</v>
      </c>
      <c r="L85" s="120">
        <v>6000000</v>
      </c>
      <c r="M85" s="120">
        <v>19140</v>
      </c>
      <c r="N85" s="120">
        <v>1284073</v>
      </c>
      <c r="O85" s="120">
        <v>4096.1928699999999</v>
      </c>
      <c r="P85" s="134">
        <f t="shared" si="1"/>
        <v>0.21401216666666667</v>
      </c>
      <c r="Q85" s="130">
        <v>48823</v>
      </c>
    </row>
    <row r="86" spans="1:17" ht="14.1" customHeight="1" x14ac:dyDescent="0.25">
      <c r="A86" t="s">
        <v>1213</v>
      </c>
      <c r="B86" t="s">
        <v>1213</v>
      </c>
      <c r="C86" s="7" t="s">
        <v>248</v>
      </c>
      <c r="D86" s="14" t="s">
        <v>2293</v>
      </c>
      <c r="E86" s="112">
        <v>550260061</v>
      </c>
      <c r="F86" s="133" t="s">
        <v>432</v>
      </c>
      <c r="G86" s="132" t="s">
        <v>2075</v>
      </c>
      <c r="H86">
        <v>666111885</v>
      </c>
      <c r="I86" s="14" t="s">
        <v>78</v>
      </c>
      <c r="J86" t="s">
        <v>1217</v>
      </c>
      <c r="K86" s="135">
        <v>42185</v>
      </c>
      <c r="L86" s="120">
        <v>20000000</v>
      </c>
      <c r="M86" s="120">
        <v>20000</v>
      </c>
      <c r="N86" s="120">
        <v>12400000</v>
      </c>
      <c r="O86" s="120">
        <v>12400</v>
      </c>
      <c r="P86" s="134">
        <f t="shared" si="1"/>
        <v>0.62</v>
      </c>
      <c r="Q86" s="130">
        <v>45822</v>
      </c>
    </row>
    <row r="87" spans="1:17" ht="14.1" customHeight="1" x14ac:dyDescent="0.25">
      <c r="A87" t="s">
        <v>1213</v>
      </c>
      <c r="B87" t="s">
        <v>1213</v>
      </c>
      <c r="C87" s="7" t="s">
        <v>248</v>
      </c>
      <c r="D87" s="14" t="s">
        <v>2339</v>
      </c>
      <c r="E87" s="112" t="s">
        <v>2162</v>
      </c>
      <c r="F87" s="133" t="s">
        <v>767</v>
      </c>
      <c r="G87" s="132" t="s">
        <v>2161</v>
      </c>
      <c r="H87">
        <v>666111992</v>
      </c>
      <c r="I87" s="14" t="s">
        <v>78</v>
      </c>
      <c r="J87" t="s">
        <v>1218</v>
      </c>
      <c r="K87" s="135">
        <v>45330</v>
      </c>
      <c r="L87" s="120">
        <v>7000000</v>
      </c>
      <c r="M87" s="120">
        <v>22330</v>
      </c>
      <c r="N87" s="120">
        <v>4689938</v>
      </c>
      <c r="O87" s="120">
        <v>14960.90222</v>
      </c>
      <c r="P87" s="134">
        <f t="shared" si="1"/>
        <v>0.6699911428571429</v>
      </c>
      <c r="Q87" s="130">
        <v>48731</v>
      </c>
    </row>
    <row r="88" spans="1:17" ht="14.1" customHeight="1" x14ac:dyDescent="0.25">
      <c r="A88" t="s">
        <v>1213</v>
      </c>
      <c r="B88" t="s">
        <v>1213</v>
      </c>
      <c r="C88" s="7" t="s">
        <v>248</v>
      </c>
      <c r="D88" s="14" t="s">
        <v>2172</v>
      </c>
      <c r="E88" s="112" t="s">
        <v>2173</v>
      </c>
      <c r="F88" s="133" t="s">
        <v>767</v>
      </c>
      <c r="G88" s="132" t="s">
        <v>2174</v>
      </c>
      <c r="H88">
        <v>666112065</v>
      </c>
      <c r="I88" s="14" t="s">
        <v>78</v>
      </c>
      <c r="J88" t="s">
        <v>1218</v>
      </c>
      <c r="K88" s="135">
        <v>45330</v>
      </c>
      <c r="L88" s="120">
        <v>6000000</v>
      </c>
      <c r="M88" s="120">
        <v>19140</v>
      </c>
      <c r="N88" s="120">
        <v>4825275.82</v>
      </c>
      <c r="O88" s="120">
        <v>15392.629865800001</v>
      </c>
      <c r="P88" s="134">
        <f t="shared" si="1"/>
        <v>0.80421263666666676</v>
      </c>
      <c r="Q88" s="130">
        <v>49034</v>
      </c>
    </row>
    <row r="89" spans="1:17" ht="14.1" customHeight="1" x14ac:dyDescent="0.25">
      <c r="A89" t="s">
        <v>1213</v>
      </c>
      <c r="B89" t="s">
        <v>1213</v>
      </c>
      <c r="C89" s="7" t="s">
        <v>248</v>
      </c>
      <c r="D89" s="14" t="s">
        <v>2340</v>
      </c>
      <c r="E89" s="112" t="s">
        <v>2159</v>
      </c>
      <c r="F89" s="133" t="s">
        <v>767</v>
      </c>
      <c r="G89" s="132" t="s">
        <v>2160</v>
      </c>
      <c r="H89">
        <v>666112131</v>
      </c>
      <c r="I89" s="14" t="s">
        <v>78</v>
      </c>
      <c r="J89" t="s">
        <v>1218</v>
      </c>
      <c r="K89" s="135">
        <v>45365</v>
      </c>
      <c r="L89" s="120">
        <v>6000000</v>
      </c>
      <c r="M89" s="120">
        <v>19140</v>
      </c>
      <c r="N89" s="120">
        <v>1222035</v>
      </c>
      <c r="O89" s="120">
        <v>3898.2916500000001</v>
      </c>
      <c r="P89" s="134">
        <f t="shared" si="1"/>
        <v>0.20367250000000001</v>
      </c>
      <c r="Q89" s="130">
        <v>47391</v>
      </c>
    </row>
    <row r="90" spans="1:17" ht="14.1" customHeight="1" x14ac:dyDescent="0.25">
      <c r="A90" t="s">
        <v>1213</v>
      </c>
      <c r="B90" t="s">
        <v>1213</v>
      </c>
      <c r="C90" s="7" t="s">
        <v>248</v>
      </c>
      <c r="D90" s="14" t="s">
        <v>2171</v>
      </c>
      <c r="E90" s="112">
        <v>500468459</v>
      </c>
      <c r="F90" s="133" t="s">
        <v>429</v>
      </c>
      <c r="G90" s="132" t="s">
        <v>2176</v>
      </c>
      <c r="H90">
        <v>666112214</v>
      </c>
      <c r="I90" s="14" t="s">
        <v>78</v>
      </c>
      <c r="J90" t="s">
        <v>1218</v>
      </c>
      <c r="K90" s="135">
        <v>44635</v>
      </c>
      <c r="L90" s="120">
        <v>5000000</v>
      </c>
      <c r="M90" s="120">
        <v>15950</v>
      </c>
      <c r="N90" s="120">
        <v>4739633</v>
      </c>
      <c r="O90" s="120">
        <v>15119.429269999999</v>
      </c>
      <c r="P90" s="134">
        <f t="shared" si="1"/>
        <v>0.94792659999999995</v>
      </c>
      <c r="Q90" s="130">
        <v>48884</v>
      </c>
    </row>
    <row r="91" spans="1:17" ht="14.1" customHeight="1" x14ac:dyDescent="0.25">
      <c r="A91" t="s">
        <v>1213</v>
      </c>
      <c r="B91" t="s">
        <v>1213</v>
      </c>
      <c r="C91" s="7" t="s">
        <v>248</v>
      </c>
      <c r="D91" s="14" t="s">
        <v>2341</v>
      </c>
      <c r="E91" s="112" t="s">
        <v>2157</v>
      </c>
      <c r="F91" s="133" t="s">
        <v>430</v>
      </c>
      <c r="G91" s="132" t="s">
        <v>2116</v>
      </c>
      <c r="H91">
        <v>666112552</v>
      </c>
      <c r="I91" s="14" t="s">
        <v>78</v>
      </c>
      <c r="J91" t="s">
        <v>1218</v>
      </c>
      <c r="K91" s="135">
        <v>45006</v>
      </c>
      <c r="L91" s="120">
        <v>6000000</v>
      </c>
      <c r="M91" s="120">
        <v>19140</v>
      </c>
      <c r="N91" s="120">
        <v>915738.5700000003</v>
      </c>
      <c r="O91" s="120">
        <v>2921.2060383000012</v>
      </c>
      <c r="P91" s="134">
        <f t="shared" si="1"/>
        <v>0.15262309500000004</v>
      </c>
      <c r="Q91" s="130">
        <v>47208</v>
      </c>
    </row>
    <row r="92" spans="1:17" ht="14.1" customHeight="1" x14ac:dyDescent="0.25">
      <c r="A92" t="s">
        <v>1213</v>
      </c>
      <c r="B92" t="s">
        <v>1213</v>
      </c>
      <c r="C92" s="7" t="s">
        <v>248</v>
      </c>
      <c r="D92" s="14" t="s">
        <v>1374</v>
      </c>
      <c r="E92" s="112" t="s">
        <v>2157</v>
      </c>
      <c r="F92" s="133" t="s">
        <v>430</v>
      </c>
      <c r="G92" s="132" t="s">
        <v>2119</v>
      </c>
      <c r="H92">
        <v>666112701</v>
      </c>
      <c r="I92" s="14" t="s">
        <v>78</v>
      </c>
      <c r="J92" t="s">
        <v>1218</v>
      </c>
      <c r="K92" s="135">
        <v>45006</v>
      </c>
      <c r="L92" s="120">
        <v>6000000</v>
      </c>
      <c r="M92" s="120">
        <v>19140</v>
      </c>
      <c r="N92" s="120">
        <v>3455708.35</v>
      </c>
      <c r="O92" s="120">
        <v>11023.709636500002</v>
      </c>
      <c r="P92" s="134">
        <f t="shared" si="1"/>
        <v>0.57595139166666665</v>
      </c>
      <c r="Q92" s="130">
        <v>47208</v>
      </c>
    </row>
    <row r="93" spans="1:17" ht="14.1" customHeight="1" x14ac:dyDescent="0.25">
      <c r="A93" t="s">
        <v>1213</v>
      </c>
      <c r="B93" t="s">
        <v>1213</v>
      </c>
      <c r="C93" s="7" t="s">
        <v>248</v>
      </c>
      <c r="D93" s="14" t="s">
        <v>2306</v>
      </c>
      <c r="E93" s="112" t="s">
        <v>2129</v>
      </c>
      <c r="F93" s="133" t="s">
        <v>767</v>
      </c>
      <c r="G93" s="132" t="s">
        <v>2122</v>
      </c>
      <c r="H93">
        <v>666113154</v>
      </c>
      <c r="I93" s="14" t="s">
        <v>78</v>
      </c>
      <c r="J93" t="s">
        <v>1218</v>
      </c>
      <c r="K93" s="135">
        <v>43073</v>
      </c>
      <c r="L93" s="120">
        <v>10000000</v>
      </c>
      <c r="M93" s="120">
        <v>31900</v>
      </c>
      <c r="N93" s="120">
        <v>7929162.9399999995</v>
      </c>
      <c r="O93" s="120">
        <v>25294.029778599997</v>
      </c>
      <c r="P93" s="134">
        <f t="shared" si="1"/>
        <v>0.79291629399999997</v>
      </c>
      <c r="Q93" s="130">
        <v>47634</v>
      </c>
    </row>
    <row r="94" spans="1:17" ht="14.1" customHeight="1" x14ac:dyDescent="0.25">
      <c r="A94" t="s">
        <v>1213</v>
      </c>
      <c r="B94" t="s">
        <v>1213</v>
      </c>
      <c r="C94" s="7" t="s">
        <v>248</v>
      </c>
      <c r="D94" s="14" t="s">
        <v>2301</v>
      </c>
      <c r="E94" s="112" t="s">
        <v>2124</v>
      </c>
      <c r="F94" s="133" t="s">
        <v>767</v>
      </c>
      <c r="G94" s="132" t="s">
        <v>2125</v>
      </c>
      <c r="H94">
        <v>666113527</v>
      </c>
      <c r="I94" s="14" t="s">
        <v>78</v>
      </c>
      <c r="J94" t="s">
        <v>1218</v>
      </c>
      <c r="K94" s="135">
        <v>45900</v>
      </c>
      <c r="L94" s="120">
        <v>6000000</v>
      </c>
      <c r="M94" s="120">
        <v>19140</v>
      </c>
      <c r="N94" s="120">
        <v>5331366</v>
      </c>
      <c r="O94" s="120">
        <v>17007.057539999998</v>
      </c>
      <c r="P94" s="134">
        <f t="shared" si="1"/>
        <v>0.88856100000000005</v>
      </c>
      <c r="Q94" s="130">
        <v>48366</v>
      </c>
    </row>
    <row r="95" spans="1:17" ht="14.1" customHeight="1" x14ac:dyDescent="0.25">
      <c r="A95" t="s">
        <v>1213</v>
      </c>
      <c r="B95" t="s">
        <v>1213</v>
      </c>
      <c r="C95" s="7" t="s">
        <v>248</v>
      </c>
      <c r="D95" s="14" t="s">
        <v>2112</v>
      </c>
      <c r="E95" s="24">
        <v>515909976</v>
      </c>
      <c r="F95" s="133" t="s">
        <v>429</v>
      </c>
      <c r="G95" s="132" t="s">
        <v>2113</v>
      </c>
      <c r="H95">
        <v>666113865</v>
      </c>
      <c r="I95" s="14" t="s">
        <v>78</v>
      </c>
      <c r="J95" t="s">
        <v>1217</v>
      </c>
      <c r="K95" s="135">
        <v>46022</v>
      </c>
      <c r="L95" s="120">
        <v>50000000</v>
      </c>
      <c r="M95" s="120">
        <v>50000</v>
      </c>
      <c r="N95" s="120">
        <v>0</v>
      </c>
      <c r="O95" s="120">
        <v>0</v>
      </c>
      <c r="P95" s="134">
        <f t="shared" si="1"/>
        <v>0</v>
      </c>
      <c r="Q95" s="130">
        <v>46014</v>
      </c>
    </row>
    <row r="96" spans="1:17" ht="14.1" customHeight="1" x14ac:dyDescent="0.25">
      <c r="A96" s="132">
        <v>267</v>
      </c>
      <c r="B96" s="132">
        <v>267</v>
      </c>
      <c r="C96" s="112" t="s">
        <v>248</v>
      </c>
      <c r="D96" s="14" t="s">
        <v>2342</v>
      </c>
      <c r="E96" s="112">
        <v>550207153</v>
      </c>
      <c r="F96" s="14" t="s">
        <v>429</v>
      </c>
      <c r="G96" s="132" t="s">
        <v>2343</v>
      </c>
      <c r="H96" s="14">
        <v>666112702</v>
      </c>
      <c r="I96" s="14" t="s">
        <v>78</v>
      </c>
      <c r="J96" s="132" t="s">
        <v>1218</v>
      </c>
      <c r="K96" s="135">
        <v>45107</v>
      </c>
      <c r="L96" s="120">
        <v>3000000</v>
      </c>
      <c r="M96" s="120">
        <v>9570</v>
      </c>
      <c r="N96" s="120">
        <v>3000000</v>
      </c>
      <c r="O96" s="120">
        <v>9570</v>
      </c>
      <c r="P96" s="134">
        <f t="shared" si="1"/>
        <v>1</v>
      </c>
      <c r="Q96" s="130">
        <v>49553</v>
      </c>
    </row>
    <row r="97" spans="1:17" ht="14.1" customHeight="1" x14ac:dyDescent="0.25">
      <c r="A97" s="132">
        <v>267</v>
      </c>
      <c r="B97" s="132">
        <v>267</v>
      </c>
      <c r="C97" s="112" t="s">
        <v>248</v>
      </c>
      <c r="D97" s="112" t="s">
        <v>2344</v>
      </c>
      <c r="E97" s="112">
        <v>517145728</v>
      </c>
      <c r="F97" s="14" t="s">
        <v>429</v>
      </c>
      <c r="G97" s="132" t="s">
        <v>2345</v>
      </c>
      <c r="H97" s="14">
        <v>666112703</v>
      </c>
      <c r="I97" s="14" t="s">
        <v>78</v>
      </c>
      <c r="J97" t="s">
        <v>1217</v>
      </c>
      <c r="K97" s="135">
        <v>46003</v>
      </c>
      <c r="L97" s="120">
        <v>35000000</v>
      </c>
      <c r="M97" s="120">
        <v>35000</v>
      </c>
      <c r="N97" s="120">
        <v>35000000</v>
      </c>
      <c r="O97" s="120">
        <v>35000</v>
      </c>
      <c r="P97" s="134">
        <f t="shared" si="1"/>
        <v>1</v>
      </c>
      <c r="Q97" s="130">
        <v>48366</v>
      </c>
    </row>
    <row r="98" spans="1:17" s="165" customFormat="1" ht="14.1" customHeight="1" x14ac:dyDescent="0.25">
      <c r="A98" s="165" t="s">
        <v>2347</v>
      </c>
    </row>
  </sheetData>
  <sheetProtection formatColumns="0"/>
  <dataConsolidate/>
  <mergeCells count="1">
    <mergeCell ref="A98:XFD98"/>
  </mergeCells>
  <dataValidations count="2">
    <dataValidation type="list" allowBlank="1" showInputMessage="1" showErrorMessage="1" sqref="F2:F97" xr:uid="{03E179EE-C11D-4F4B-8F1B-539C5EC07A91}">
      <formula1>Issuer_Number_Fund</formula1>
    </dataValidation>
    <dataValidation type="list" allowBlank="1" showInputMessage="1" showErrorMessage="1" sqref="I2:I97" xr:uid="{7DD1F2B5-3141-4722-87FA-A17BB85D6856}">
      <formula1>Type_of_Security_ID_Fund</formula1>
    </dataValidation>
  </dataValidations>
  <hyperlinks>
    <hyperlink ref="E97" r:id="rId1" display="https://webinfo.co.il/details/705426/%D7%A7%D7%95%D7%92%D7%99%D7%98%D7%95-%D7%A7%D7%A4%D7%99%D7%98%D7%9C-3-%D7%A9%D7%95%D7%AA%D7%A3-%D7%9B%D7%9C%D7%9C%D7%99-%D7%91%D7%A2-%D7%9E-517145728" xr:uid="{8DB41944-563E-4B33-9CE6-198746315C05}"/>
    <hyperlink ref="G97" r:id="rId2" display="https://www.checkid.co.il/company/%D7%A7%D7%95%D7%92%D7%99%D7%98%D7%95-%D7%A7%D7%A4%D7%99%D7%98%D7%9C-3-%D7%A0%D7%99%D7%94%D7%95%D7%9C-%D7%91%D7%A2~%D7%9E-517145843" xr:uid="{F7899593-3B41-4BCC-A8A8-B762C04891E7}"/>
  </hyperlinks>
  <pageMargins left="0.7" right="0.7" top="0.75" bottom="0.75" header="0.3" footer="0.3"/>
  <pageSetup paperSize="9" orientation="portrait" verticalDpi="0" r:id="rId3"/>
  <tableParts count="1">
    <tablePart r:id="rId4"/>
  </tablePart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6">
    <tabColor theme="7" tint="-0.499984740745262"/>
  </sheetPr>
  <dimension ref="A1:F1316"/>
  <sheetViews>
    <sheetView showGridLines="0" rightToLeft="1" zoomScale="85" zoomScaleNormal="85" workbookViewId="0">
      <pane ySplit="1" topLeftCell="A1294" activePane="bottomLeft" state="frozen"/>
      <selection sqref="A1:XFD1"/>
      <selection pane="bottomLeft" activeCell="A1316" sqref="A1316:XFD1316"/>
    </sheetView>
  </sheetViews>
  <sheetFormatPr defaultColWidth="0" defaultRowHeight="15" x14ac:dyDescent="0.25"/>
  <cols>
    <col min="1" max="1" width="29.42578125" style="7" customWidth="1"/>
    <col min="2" max="2" width="30.42578125" customWidth="1"/>
    <col min="3" max="3" width="90.7109375" style="14" customWidth="1"/>
    <col min="4" max="4" width="68.7109375" style="7" customWidth="1"/>
    <col min="5" max="5" width="29.7109375" bestFit="1" customWidth="1"/>
    <col min="6" max="16384" width="9" hidden="1"/>
  </cols>
  <sheetData>
    <row r="1" spans="1:5" s="39" customFormat="1" ht="51" customHeight="1" x14ac:dyDescent="0.25">
      <c r="A1" s="38" t="s">
        <v>590</v>
      </c>
      <c r="B1" s="38" t="s">
        <v>334</v>
      </c>
      <c r="C1" s="38" t="s">
        <v>335</v>
      </c>
      <c r="D1" s="38" t="s">
        <v>373</v>
      </c>
      <c r="E1" s="142" t="s">
        <v>2350</v>
      </c>
    </row>
    <row r="2" spans="1:5" x14ac:dyDescent="0.25">
      <c r="A2" s="73"/>
      <c r="B2" s="73" t="s">
        <v>670</v>
      </c>
      <c r="C2" s="20" t="s">
        <v>53</v>
      </c>
      <c r="D2" s="20"/>
    </row>
    <row r="3" spans="1:5" x14ac:dyDescent="0.25">
      <c r="A3" s="74"/>
      <c r="B3" s="74"/>
      <c r="C3" s="20" t="s">
        <v>61</v>
      </c>
      <c r="D3" s="20"/>
    </row>
    <row r="4" spans="1:5" ht="45" x14ac:dyDescent="0.25">
      <c r="A4" s="66"/>
      <c r="B4" s="87" t="s">
        <v>783</v>
      </c>
      <c r="C4" s="21" t="s">
        <v>53</v>
      </c>
      <c r="D4" s="21"/>
    </row>
    <row r="5" spans="1:5" x14ac:dyDescent="0.25">
      <c r="A5" s="67"/>
      <c r="B5" s="88"/>
      <c r="C5" s="21" t="s">
        <v>59</v>
      </c>
      <c r="D5" s="21"/>
    </row>
    <row r="6" spans="1:5" x14ac:dyDescent="0.25">
      <c r="A6" s="67"/>
      <c r="B6" s="88"/>
      <c r="C6" s="21" t="s">
        <v>67</v>
      </c>
      <c r="D6" s="21"/>
    </row>
    <row r="7" spans="1:5" x14ac:dyDescent="0.25">
      <c r="A7" s="67"/>
      <c r="B7" s="88"/>
      <c r="C7" s="21" t="s">
        <v>74</v>
      </c>
      <c r="D7" s="21"/>
    </row>
    <row r="8" spans="1:5" x14ac:dyDescent="0.25">
      <c r="A8" s="67"/>
      <c r="B8" s="88"/>
      <c r="C8" s="21" t="s">
        <v>81</v>
      </c>
      <c r="D8" s="21"/>
    </row>
    <row r="9" spans="1:5" x14ac:dyDescent="0.25">
      <c r="A9" s="67"/>
      <c r="B9" s="88"/>
      <c r="C9" s="21" t="s">
        <v>929</v>
      </c>
      <c r="D9" s="21"/>
    </row>
    <row r="10" spans="1:5" x14ac:dyDescent="0.25">
      <c r="A10" s="67"/>
      <c r="B10" s="88"/>
      <c r="C10" s="21" t="s">
        <v>92</v>
      </c>
      <c r="D10" s="21"/>
    </row>
    <row r="11" spans="1:5" x14ac:dyDescent="0.25">
      <c r="A11" s="67"/>
      <c r="B11" s="88"/>
      <c r="C11" s="21" t="s">
        <v>959</v>
      </c>
      <c r="D11" s="21"/>
      <c r="E11" t="s">
        <v>1181</v>
      </c>
    </row>
    <row r="12" spans="1:5" x14ac:dyDescent="0.25">
      <c r="A12" s="67"/>
      <c r="B12" s="88"/>
      <c r="C12" s="21" t="s">
        <v>960</v>
      </c>
      <c r="D12" s="21"/>
      <c r="E12" t="s">
        <v>1181</v>
      </c>
    </row>
    <row r="13" spans="1:5" x14ac:dyDescent="0.25">
      <c r="A13" s="67"/>
      <c r="B13" s="88"/>
      <c r="C13" s="21" t="s">
        <v>104</v>
      </c>
      <c r="D13" s="21"/>
    </row>
    <row r="14" spans="1:5" x14ac:dyDescent="0.25">
      <c r="A14" s="67"/>
      <c r="B14" s="88"/>
      <c r="C14" s="21" t="s">
        <v>109</v>
      </c>
      <c r="D14" s="21"/>
    </row>
    <row r="15" spans="1:5" x14ac:dyDescent="0.25">
      <c r="A15" s="67"/>
      <c r="B15" s="88"/>
      <c r="C15" s="21" t="s">
        <v>111</v>
      </c>
      <c r="D15" s="21"/>
    </row>
    <row r="16" spans="1:5" x14ac:dyDescent="0.25">
      <c r="A16" s="67"/>
      <c r="B16" s="88"/>
      <c r="C16" s="21" t="s">
        <v>114</v>
      </c>
      <c r="D16" s="21"/>
    </row>
    <row r="17" spans="1:4" x14ac:dyDescent="0.25">
      <c r="A17" s="67"/>
      <c r="B17" s="88"/>
      <c r="C17" s="21" t="s">
        <v>117</v>
      </c>
      <c r="D17" s="21"/>
    </row>
    <row r="18" spans="1:4" x14ac:dyDescent="0.25">
      <c r="A18" s="67"/>
      <c r="B18" s="88"/>
      <c r="C18" s="21" t="s">
        <v>120</v>
      </c>
      <c r="D18" s="21"/>
    </row>
    <row r="19" spans="1:4" x14ac:dyDescent="0.25">
      <c r="A19" s="67"/>
      <c r="B19" s="88"/>
      <c r="C19" s="21" t="s">
        <v>123</v>
      </c>
      <c r="D19" s="21"/>
    </row>
    <row r="20" spans="1:4" x14ac:dyDescent="0.25">
      <c r="A20" s="67"/>
      <c r="B20" s="88"/>
      <c r="C20" s="21" t="s">
        <v>125</v>
      </c>
      <c r="D20" s="21"/>
    </row>
    <row r="21" spans="1:4" x14ac:dyDescent="0.25">
      <c r="A21" s="67"/>
      <c r="B21" s="88"/>
      <c r="C21" s="21" t="s">
        <v>314</v>
      </c>
      <c r="D21" s="21"/>
    </row>
    <row r="22" spans="1:4" x14ac:dyDescent="0.25">
      <c r="A22" s="67"/>
      <c r="B22" s="88"/>
      <c r="C22" s="21" t="s">
        <v>128</v>
      </c>
      <c r="D22" s="21"/>
    </row>
    <row r="23" spans="1:4" x14ac:dyDescent="0.25">
      <c r="A23" s="67"/>
      <c r="B23" s="88"/>
      <c r="C23" s="21" t="s">
        <v>131</v>
      </c>
      <c r="D23" s="21"/>
    </row>
    <row r="24" spans="1:4" x14ac:dyDescent="0.25">
      <c r="A24" s="67"/>
      <c r="B24" s="88"/>
      <c r="C24" s="21" t="s">
        <v>132</v>
      </c>
      <c r="D24" s="21"/>
    </row>
    <row r="25" spans="1:4" x14ac:dyDescent="0.25">
      <c r="A25" s="67"/>
      <c r="B25" s="88"/>
      <c r="C25" s="21" t="s">
        <v>134</v>
      </c>
      <c r="D25" s="21"/>
    </row>
    <row r="26" spans="1:4" x14ac:dyDescent="0.25">
      <c r="A26" s="67"/>
      <c r="B26" s="88"/>
      <c r="C26" s="21" t="s">
        <v>136</v>
      </c>
      <c r="D26" s="21"/>
    </row>
    <row r="27" spans="1:4" x14ac:dyDescent="0.25">
      <c r="A27" s="67"/>
      <c r="B27" s="88"/>
      <c r="C27" s="21" t="s">
        <v>138</v>
      </c>
      <c r="D27" s="21"/>
    </row>
    <row r="28" spans="1:4" x14ac:dyDescent="0.25">
      <c r="A28" s="67"/>
      <c r="B28" s="88"/>
      <c r="C28" s="21" t="s">
        <v>141</v>
      </c>
      <c r="D28" s="21"/>
    </row>
    <row r="29" spans="1:4" x14ac:dyDescent="0.25">
      <c r="A29" s="67"/>
      <c r="B29" s="88"/>
      <c r="C29" s="21" t="s">
        <v>143</v>
      </c>
      <c r="D29" s="21"/>
    </row>
    <row r="30" spans="1:4" x14ac:dyDescent="0.25">
      <c r="A30" s="67"/>
      <c r="B30" s="88"/>
      <c r="C30" s="21" t="s">
        <v>315</v>
      </c>
      <c r="D30" s="21"/>
    </row>
    <row r="31" spans="1:4" x14ac:dyDescent="0.25">
      <c r="A31" s="67"/>
      <c r="B31" s="88"/>
      <c r="C31" s="21" t="s">
        <v>145</v>
      </c>
      <c r="D31" s="21"/>
    </row>
    <row r="32" spans="1:4" x14ac:dyDescent="0.25">
      <c r="A32" s="67"/>
      <c r="B32" s="88"/>
      <c r="C32" s="21" t="s">
        <v>147</v>
      </c>
      <c r="D32" s="21"/>
    </row>
    <row r="33" spans="1:5" x14ac:dyDescent="0.25">
      <c r="A33" s="67"/>
      <c r="B33" s="88"/>
      <c r="C33" s="21" t="s">
        <v>149</v>
      </c>
      <c r="D33" s="21"/>
    </row>
    <row r="34" spans="1:5" x14ac:dyDescent="0.25">
      <c r="A34" s="67"/>
      <c r="B34" s="88"/>
      <c r="C34" s="21" t="s">
        <v>151</v>
      </c>
      <c r="D34" s="21"/>
    </row>
    <row r="35" spans="1:5" x14ac:dyDescent="0.25">
      <c r="A35" s="67"/>
      <c r="B35" s="88"/>
      <c r="C35" s="21" t="s">
        <v>153</v>
      </c>
      <c r="D35" s="21"/>
    </row>
    <row r="36" spans="1:5" x14ac:dyDescent="0.25">
      <c r="A36" s="67"/>
      <c r="B36" s="88"/>
      <c r="C36" s="21" t="s">
        <v>1123</v>
      </c>
      <c r="D36" s="21"/>
      <c r="E36" t="s">
        <v>1181</v>
      </c>
    </row>
    <row r="37" spans="1:5" x14ac:dyDescent="0.25">
      <c r="A37" s="67"/>
      <c r="B37" s="88"/>
      <c r="C37" s="7" t="s">
        <v>1122</v>
      </c>
      <c r="D37" s="21"/>
      <c r="E37" t="s">
        <v>1181</v>
      </c>
    </row>
    <row r="38" spans="1:5" x14ac:dyDescent="0.25">
      <c r="A38" s="67"/>
      <c r="B38" s="88"/>
      <c r="C38" s="21" t="s">
        <v>154</v>
      </c>
      <c r="D38" s="21"/>
    </row>
    <row r="39" spans="1:5" x14ac:dyDescent="0.25">
      <c r="A39" s="67"/>
      <c r="B39" s="88"/>
      <c r="C39" s="21" t="s">
        <v>155</v>
      </c>
      <c r="D39" s="21"/>
    </row>
    <row r="40" spans="1:5" x14ac:dyDescent="0.25">
      <c r="A40" s="67"/>
      <c r="B40" s="88"/>
      <c r="C40" s="21" t="s">
        <v>953</v>
      </c>
      <c r="D40" s="21"/>
      <c r="E40" t="s">
        <v>1181</v>
      </c>
    </row>
    <row r="41" spans="1:5" x14ac:dyDescent="0.25">
      <c r="A41" s="67"/>
      <c r="B41" s="88"/>
      <c r="C41" s="21" t="s">
        <v>157</v>
      </c>
      <c r="D41" s="21"/>
    </row>
    <row r="42" spans="1:5" x14ac:dyDescent="0.25">
      <c r="A42" s="67"/>
      <c r="B42" s="88"/>
      <c r="C42" s="21" t="s">
        <v>158</v>
      </c>
      <c r="D42" s="21"/>
    </row>
    <row r="43" spans="1:5" x14ac:dyDescent="0.25">
      <c r="A43" s="67"/>
      <c r="B43" s="88"/>
      <c r="C43" s="21" t="s">
        <v>159</v>
      </c>
      <c r="D43" s="21"/>
    </row>
    <row r="44" spans="1:5" x14ac:dyDescent="0.25">
      <c r="A44" s="67"/>
      <c r="B44" s="88"/>
      <c r="C44" s="21" t="s">
        <v>160</v>
      </c>
      <c r="D44" s="21"/>
    </row>
    <row r="45" spans="1:5" x14ac:dyDescent="0.25">
      <c r="A45" s="67"/>
      <c r="B45" s="88"/>
      <c r="C45" s="21" t="s">
        <v>161</v>
      </c>
      <c r="D45" s="21"/>
    </row>
    <row r="46" spans="1:5" x14ac:dyDescent="0.25">
      <c r="A46" s="67"/>
      <c r="B46" s="88"/>
      <c r="C46" s="21" t="s">
        <v>955</v>
      </c>
      <c r="D46" s="21"/>
      <c r="E46" t="s">
        <v>1181</v>
      </c>
    </row>
    <row r="47" spans="1:5" x14ac:dyDescent="0.25">
      <c r="A47" s="67"/>
      <c r="B47" s="88"/>
      <c r="C47" s="21" t="s">
        <v>164</v>
      </c>
      <c r="D47" s="21"/>
    </row>
    <row r="48" spans="1:5" x14ac:dyDescent="0.25">
      <c r="A48" s="67"/>
      <c r="B48" s="88"/>
      <c r="C48" s="21" t="s">
        <v>166</v>
      </c>
      <c r="D48" s="21"/>
    </row>
    <row r="49" spans="1:5" x14ac:dyDescent="0.25">
      <c r="A49" s="67"/>
      <c r="B49" s="88"/>
      <c r="C49" s="21" t="s">
        <v>168</v>
      </c>
      <c r="D49" s="21"/>
    </row>
    <row r="50" spans="1:5" x14ac:dyDescent="0.25">
      <c r="A50" s="67"/>
      <c r="B50" s="88"/>
      <c r="C50" s="21" t="s">
        <v>173</v>
      </c>
      <c r="D50" s="21"/>
    </row>
    <row r="51" spans="1:5" x14ac:dyDescent="0.25">
      <c r="A51" s="67"/>
      <c r="B51" s="88"/>
      <c r="C51" s="21" t="s">
        <v>175</v>
      </c>
      <c r="D51" s="21"/>
    </row>
    <row r="52" spans="1:5" x14ac:dyDescent="0.25">
      <c r="A52" s="67"/>
      <c r="B52" s="88"/>
      <c r="C52" s="21" t="s">
        <v>177</v>
      </c>
      <c r="D52" s="21"/>
    </row>
    <row r="53" spans="1:5" x14ac:dyDescent="0.25">
      <c r="A53" s="67"/>
      <c r="B53" s="88"/>
      <c r="C53" s="21" t="s">
        <v>178</v>
      </c>
      <c r="D53" s="21"/>
    </row>
    <row r="54" spans="1:5" x14ac:dyDescent="0.25">
      <c r="A54" s="67"/>
      <c r="B54" s="88"/>
      <c r="C54" s="21" t="s">
        <v>179</v>
      </c>
      <c r="D54" s="21"/>
    </row>
    <row r="55" spans="1:5" x14ac:dyDescent="0.25">
      <c r="A55" s="67"/>
      <c r="B55" s="88"/>
      <c r="C55" s="21" t="s">
        <v>180</v>
      </c>
      <c r="D55" s="21"/>
    </row>
    <row r="56" spans="1:5" x14ac:dyDescent="0.25">
      <c r="A56" s="67"/>
      <c r="B56" s="88"/>
      <c r="C56" s="21" t="s">
        <v>181</v>
      </c>
      <c r="D56" s="21"/>
    </row>
    <row r="57" spans="1:5" x14ac:dyDescent="0.25">
      <c r="A57" s="67"/>
      <c r="B57" s="88"/>
      <c r="C57" s="21" t="s">
        <v>182</v>
      </c>
      <c r="D57" s="21"/>
    </row>
    <row r="58" spans="1:5" x14ac:dyDescent="0.25">
      <c r="A58" s="67"/>
      <c r="B58" s="88"/>
      <c r="C58" s="21" t="s">
        <v>183</v>
      </c>
      <c r="D58" s="21"/>
    </row>
    <row r="59" spans="1:5" x14ac:dyDescent="0.25">
      <c r="A59" s="67"/>
      <c r="B59" s="88"/>
      <c r="C59" s="21" t="s">
        <v>510</v>
      </c>
      <c r="D59" s="21"/>
    </row>
    <row r="60" spans="1:5" x14ac:dyDescent="0.25">
      <c r="A60" s="67"/>
      <c r="B60" s="88"/>
      <c r="C60" s="21" t="s">
        <v>184</v>
      </c>
      <c r="D60" s="21"/>
    </row>
    <row r="61" spans="1:5" x14ac:dyDescent="0.25">
      <c r="A61" s="67"/>
      <c r="B61" s="88"/>
      <c r="C61" s="21" t="s">
        <v>185</v>
      </c>
      <c r="D61" s="21"/>
    </row>
    <row r="62" spans="1:5" x14ac:dyDescent="0.25">
      <c r="A62" s="67"/>
      <c r="B62" s="88"/>
      <c r="C62" s="21" t="s">
        <v>186</v>
      </c>
      <c r="D62" s="21"/>
    </row>
    <row r="63" spans="1:5" x14ac:dyDescent="0.25">
      <c r="A63" s="67"/>
      <c r="B63" s="88"/>
      <c r="C63" s="21" t="s">
        <v>954</v>
      </c>
      <c r="D63" s="21"/>
      <c r="E63" t="s">
        <v>1181</v>
      </c>
    </row>
    <row r="64" spans="1:5" x14ac:dyDescent="0.25">
      <c r="A64" s="67"/>
      <c r="B64" s="88"/>
      <c r="C64" s="21" t="s">
        <v>187</v>
      </c>
      <c r="D64" s="21"/>
    </row>
    <row r="65" spans="1:4" x14ac:dyDescent="0.25">
      <c r="A65" s="67"/>
      <c r="B65" s="88"/>
      <c r="C65" s="21" t="s">
        <v>188</v>
      </c>
      <c r="D65" s="21"/>
    </row>
    <row r="66" spans="1:4" x14ac:dyDescent="0.25">
      <c r="A66" s="67"/>
      <c r="B66" s="88"/>
      <c r="C66" s="21" t="s">
        <v>189</v>
      </c>
      <c r="D66" s="21"/>
    </row>
    <row r="67" spans="1:4" x14ac:dyDescent="0.25">
      <c r="A67" s="67"/>
      <c r="B67" s="88"/>
      <c r="C67" s="21" t="s">
        <v>190</v>
      </c>
      <c r="D67" s="21"/>
    </row>
    <row r="68" spans="1:4" x14ac:dyDescent="0.25">
      <c r="A68" s="67"/>
      <c r="B68" s="88"/>
      <c r="C68" s="21" t="s">
        <v>191</v>
      </c>
      <c r="D68" s="21"/>
    </row>
    <row r="69" spans="1:4" x14ac:dyDescent="0.25">
      <c r="A69" s="67"/>
      <c r="B69" s="88"/>
      <c r="C69" s="21" t="s">
        <v>192</v>
      </c>
      <c r="D69" s="21"/>
    </row>
    <row r="70" spans="1:4" x14ac:dyDescent="0.25">
      <c r="A70" s="67"/>
      <c r="B70" s="88"/>
      <c r="C70" s="21" t="s">
        <v>193</v>
      </c>
      <c r="D70" s="21"/>
    </row>
    <row r="71" spans="1:4" x14ac:dyDescent="0.25">
      <c r="A71" s="67"/>
      <c r="B71" s="88"/>
      <c r="C71" s="21" t="s">
        <v>194</v>
      </c>
      <c r="D71" s="21"/>
    </row>
    <row r="72" spans="1:4" x14ac:dyDescent="0.25">
      <c r="A72" s="67"/>
      <c r="B72" s="88"/>
      <c r="C72" s="21" t="s">
        <v>196</v>
      </c>
      <c r="D72" s="21"/>
    </row>
    <row r="73" spans="1:4" x14ac:dyDescent="0.25">
      <c r="A73" s="67"/>
      <c r="B73" s="88"/>
      <c r="C73" s="21" t="s">
        <v>197</v>
      </c>
      <c r="D73" s="21"/>
    </row>
    <row r="74" spans="1:4" x14ac:dyDescent="0.25">
      <c r="A74" s="67"/>
      <c r="B74" s="88"/>
      <c r="C74" s="21" t="s">
        <v>198</v>
      </c>
      <c r="D74" s="21"/>
    </row>
    <row r="75" spans="1:4" x14ac:dyDescent="0.25">
      <c r="A75" s="67"/>
      <c r="B75" s="88"/>
      <c r="C75" s="21" t="s">
        <v>199</v>
      </c>
      <c r="D75" s="21"/>
    </row>
    <row r="76" spans="1:4" x14ac:dyDescent="0.25">
      <c r="A76" s="67"/>
      <c r="B76" s="88"/>
      <c r="C76" s="21" t="s">
        <v>200</v>
      </c>
      <c r="D76" s="21"/>
    </row>
    <row r="77" spans="1:4" x14ac:dyDescent="0.25">
      <c r="A77" s="67"/>
      <c r="B77" s="88"/>
      <c r="C77" s="21" t="s">
        <v>201</v>
      </c>
      <c r="D77" s="21"/>
    </row>
    <row r="78" spans="1:4" x14ac:dyDescent="0.25">
      <c r="A78" s="67"/>
      <c r="B78" s="88"/>
      <c r="C78" s="21" t="s">
        <v>203</v>
      </c>
      <c r="D78" s="21"/>
    </row>
    <row r="79" spans="1:4" x14ac:dyDescent="0.25">
      <c r="A79" s="67"/>
      <c r="B79" s="88"/>
      <c r="C79" s="21" t="s">
        <v>204</v>
      </c>
      <c r="D79" s="21"/>
    </row>
    <row r="80" spans="1:4" x14ac:dyDescent="0.25">
      <c r="A80" s="67"/>
      <c r="B80" s="88"/>
      <c r="C80" s="21" t="s">
        <v>205</v>
      </c>
      <c r="D80" s="21"/>
    </row>
    <row r="81" spans="1:5" x14ac:dyDescent="0.25">
      <c r="A81" s="67"/>
      <c r="B81" s="88"/>
      <c r="C81" s="21" t="s">
        <v>206</v>
      </c>
      <c r="D81" s="21"/>
    </row>
    <row r="82" spans="1:5" x14ac:dyDescent="0.25">
      <c r="A82" s="67"/>
      <c r="B82" s="88"/>
      <c r="C82" s="21" t="s">
        <v>207</v>
      </c>
      <c r="D82" s="21"/>
    </row>
    <row r="83" spans="1:5" x14ac:dyDescent="0.25">
      <c r="A83" s="67"/>
      <c r="B83" s="88"/>
      <c r="C83" s="21" t="s">
        <v>208</v>
      </c>
      <c r="D83" s="21"/>
    </row>
    <row r="84" spans="1:5" x14ac:dyDescent="0.25">
      <c r="A84" s="67"/>
      <c r="B84" s="88"/>
      <c r="C84" s="21" t="s">
        <v>209</v>
      </c>
      <c r="D84" s="21"/>
    </row>
    <row r="85" spans="1:5" x14ac:dyDescent="0.25">
      <c r="A85" s="67"/>
      <c r="B85" s="88"/>
      <c r="C85" s="21" t="s">
        <v>210</v>
      </c>
      <c r="D85" s="21"/>
    </row>
    <row r="86" spans="1:5" x14ac:dyDescent="0.25">
      <c r="A86" s="67"/>
      <c r="B86" s="88"/>
      <c r="C86" s="21" t="s">
        <v>316</v>
      </c>
      <c r="D86" s="21"/>
    </row>
    <row r="87" spans="1:5" x14ac:dyDescent="0.25">
      <c r="A87" s="67"/>
      <c r="B87" s="88"/>
      <c r="C87" s="21" t="s">
        <v>318</v>
      </c>
      <c r="D87" s="21"/>
    </row>
    <row r="88" spans="1:5" x14ac:dyDescent="0.25">
      <c r="A88" s="67"/>
      <c r="B88" s="88"/>
      <c r="C88" s="21" t="s">
        <v>930</v>
      </c>
      <c r="D88" s="21"/>
    </row>
    <row r="89" spans="1:5" x14ac:dyDescent="0.25">
      <c r="A89" s="67"/>
      <c r="B89" s="88"/>
      <c r="C89" s="21" t="s">
        <v>931</v>
      </c>
      <c r="D89" s="21"/>
    </row>
    <row r="90" spans="1:5" x14ac:dyDescent="0.25">
      <c r="A90" s="67"/>
      <c r="B90" s="88"/>
      <c r="C90" s="21" t="s">
        <v>313</v>
      </c>
      <c r="D90" s="21"/>
    </row>
    <row r="91" spans="1:5" x14ac:dyDescent="0.25">
      <c r="A91" s="67"/>
      <c r="B91" s="88"/>
      <c r="C91" s="21" t="s">
        <v>932</v>
      </c>
      <c r="D91" s="21"/>
    </row>
    <row r="92" spans="1:5" x14ac:dyDescent="0.25">
      <c r="A92" s="67"/>
      <c r="B92" s="88"/>
      <c r="C92" s="21" t="s">
        <v>939</v>
      </c>
      <c r="D92" s="21"/>
    </row>
    <row r="93" spans="1:5" x14ac:dyDescent="0.25">
      <c r="A93" s="67"/>
      <c r="B93" s="88"/>
      <c r="C93" s="21" t="s">
        <v>317</v>
      </c>
      <c r="D93" s="21"/>
    </row>
    <row r="94" spans="1:5" x14ac:dyDescent="0.25">
      <c r="A94" s="67"/>
      <c r="B94" s="88"/>
      <c r="C94" s="21" t="s">
        <v>1167</v>
      </c>
      <c r="D94" s="21" t="s">
        <v>1166</v>
      </c>
      <c r="E94" t="s">
        <v>1181</v>
      </c>
    </row>
    <row r="95" spans="1:5" x14ac:dyDescent="0.25">
      <c r="A95" s="67"/>
      <c r="B95" s="88"/>
      <c r="C95" s="21" t="s">
        <v>1168</v>
      </c>
      <c r="D95" s="21" t="s">
        <v>945</v>
      </c>
      <c r="E95" t="s">
        <v>1181</v>
      </c>
    </row>
    <row r="96" spans="1:5" x14ac:dyDescent="0.25">
      <c r="A96" s="67"/>
      <c r="B96" s="88"/>
      <c r="C96" s="21" t="s">
        <v>1169</v>
      </c>
      <c r="D96" s="21" t="s">
        <v>945</v>
      </c>
      <c r="E96" t="s">
        <v>1181</v>
      </c>
    </row>
    <row r="97" spans="1:5" x14ac:dyDescent="0.25">
      <c r="A97" s="67"/>
      <c r="B97" s="88"/>
      <c r="C97" s="21" t="s">
        <v>1163</v>
      </c>
      <c r="D97" s="21" t="s">
        <v>945</v>
      </c>
      <c r="E97" t="s">
        <v>1181</v>
      </c>
    </row>
    <row r="98" spans="1:5" x14ac:dyDescent="0.25">
      <c r="A98" s="67"/>
      <c r="B98" s="88"/>
      <c r="C98" s="21" t="s">
        <v>1164</v>
      </c>
      <c r="D98" s="21" t="s">
        <v>945</v>
      </c>
      <c r="E98" t="s">
        <v>1181</v>
      </c>
    </row>
    <row r="99" spans="1:5" x14ac:dyDescent="0.25">
      <c r="A99" s="67"/>
      <c r="B99" s="88"/>
      <c r="C99" s="21" t="s">
        <v>1165</v>
      </c>
      <c r="D99" s="21" t="s">
        <v>945</v>
      </c>
      <c r="E99" t="s">
        <v>1181</v>
      </c>
    </row>
    <row r="100" spans="1:5" x14ac:dyDescent="0.25">
      <c r="A100" s="67"/>
      <c r="B100" s="88"/>
      <c r="C100" s="21" t="s">
        <v>1170</v>
      </c>
      <c r="D100" s="21" t="s">
        <v>945</v>
      </c>
      <c r="E100" t="s">
        <v>1181</v>
      </c>
    </row>
    <row r="101" spans="1:5" x14ac:dyDescent="0.25">
      <c r="A101" s="67"/>
      <c r="B101" s="88"/>
      <c r="C101" s="21" t="s">
        <v>1171</v>
      </c>
      <c r="D101" s="21" t="s">
        <v>945</v>
      </c>
      <c r="E101" t="s">
        <v>1181</v>
      </c>
    </row>
    <row r="102" spans="1:5" x14ac:dyDescent="0.25">
      <c r="A102" s="67"/>
      <c r="B102" s="88"/>
      <c r="C102" s="21" t="s">
        <v>1172</v>
      </c>
      <c r="D102" s="21" t="s">
        <v>945</v>
      </c>
      <c r="E102" t="s">
        <v>1181</v>
      </c>
    </row>
    <row r="103" spans="1:5" x14ac:dyDescent="0.25">
      <c r="A103" s="67"/>
      <c r="B103" s="88"/>
      <c r="C103" s="21" t="s">
        <v>1173</v>
      </c>
      <c r="D103" s="21" t="s">
        <v>945</v>
      </c>
      <c r="E103" t="s">
        <v>1181</v>
      </c>
    </row>
    <row r="104" spans="1:5" x14ac:dyDescent="0.25">
      <c r="A104" s="62"/>
      <c r="B104" s="62" t="s">
        <v>740</v>
      </c>
      <c r="C104" s="20" t="s">
        <v>429</v>
      </c>
      <c r="D104" s="20"/>
    </row>
    <row r="105" spans="1:5" x14ac:dyDescent="0.25">
      <c r="A105" s="63"/>
      <c r="B105" s="63"/>
      <c r="C105" s="20" t="s">
        <v>2</v>
      </c>
      <c r="D105" s="20"/>
    </row>
    <row r="106" spans="1:5" x14ac:dyDescent="0.25">
      <c r="A106" s="63"/>
      <c r="B106" s="63"/>
      <c r="C106" s="20" t="s">
        <v>432</v>
      </c>
      <c r="D106" s="20"/>
    </row>
    <row r="107" spans="1:5" x14ac:dyDescent="0.25">
      <c r="A107" s="63"/>
      <c r="B107" s="63"/>
      <c r="C107" s="20" t="s">
        <v>767</v>
      </c>
      <c r="D107" s="20"/>
    </row>
    <row r="108" spans="1:5" x14ac:dyDescent="0.25">
      <c r="A108" s="63"/>
      <c r="B108" s="63"/>
      <c r="C108" s="20" t="s">
        <v>78</v>
      </c>
      <c r="D108" s="20"/>
    </row>
    <row r="109" spans="1:5" x14ac:dyDescent="0.25">
      <c r="A109" s="63"/>
      <c r="B109" s="63"/>
      <c r="C109" s="20" t="s">
        <v>430</v>
      </c>
      <c r="D109" s="20"/>
    </row>
    <row r="110" spans="1:5" x14ac:dyDescent="0.25">
      <c r="A110" s="64"/>
      <c r="B110" s="64"/>
      <c r="C110" s="20" t="s">
        <v>102</v>
      </c>
      <c r="D110" s="20"/>
    </row>
    <row r="111" spans="1:5" x14ac:dyDescent="0.25">
      <c r="A111" s="67"/>
      <c r="B111" s="53" t="s">
        <v>742</v>
      </c>
      <c r="C111" s="21" t="s">
        <v>429</v>
      </c>
      <c r="D111" s="21"/>
    </row>
    <row r="112" spans="1:5" x14ac:dyDescent="0.25">
      <c r="A112" s="67"/>
      <c r="B112" s="54"/>
      <c r="C112" s="21" t="s">
        <v>776</v>
      </c>
      <c r="D112" s="21"/>
    </row>
    <row r="113" spans="1:4" x14ac:dyDescent="0.25">
      <c r="A113" s="67"/>
      <c r="B113" s="55"/>
      <c r="C113" s="21" t="s">
        <v>431</v>
      </c>
      <c r="D113" s="21"/>
    </row>
    <row r="114" spans="1:4" x14ac:dyDescent="0.25">
      <c r="A114" s="80"/>
      <c r="B114" s="80" t="s">
        <v>752</v>
      </c>
      <c r="C114" s="20" t="s">
        <v>429</v>
      </c>
      <c r="D114" s="20"/>
    </row>
    <row r="115" spans="1:4" x14ac:dyDescent="0.25">
      <c r="A115" s="80"/>
      <c r="B115" s="80"/>
      <c r="C115" s="20" t="s">
        <v>432</v>
      </c>
      <c r="D115" s="20"/>
    </row>
    <row r="116" spans="1:4" x14ac:dyDescent="0.25">
      <c r="A116" s="80"/>
      <c r="B116" s="80"/>
      <c r="C116" s="20" t="s">
        <v>767</v>
      </c>
      <c r="D116" s="20"/>
    </row>
    <row r="117" spans="1:4" x14ac:dyDescent="0.25">
      <c r="A117" s="80"/>
      <c r="B117" s="80"/>
      <c r="C117" s="20" t="s">
        <v>430</v>
      </c>
      <c r="D117" s="20"/>
    </row>
    <row r="118" spans="1:4" x14ac:dyDescent="0.25">
      <c r="A118" s="66"/>
      <c r="B118" s="81" t="s">
        <v>726</v>
      </c>
      <c r="C118" s="21" t="s">
        <v>429</v>
      </c>
      <c r="D118" s="21"/>
    </row>
    <row r="119" spans="1:4" x14ac:dyDescent="0.25">
      <c r="A119" s="8"/>
      <c r="B119" s="97"/>
      <c r="C119" s="21" t="s">
        <v>433</v>
      </c>
      <c r="D119" s="21"/>
    </row>
    <row r="120" spans="1:4" x14ac:dyDescent="0.25">
      <c r="A120" s="8"/>
      <c r="B120" s="97"/>
      <c r="C120" s="21" t="s">
        <v>767</v>
      </c>
      <c r="D120" s="21"/>
    </row>
    <row r="121" spans="1:4" x14ac:dyDescent="0.25">
      <c r="A121" s="8"/>
      <c r="B121" s="97"/>
      <c r="C121" s="21" t="s">
        <v>78</v>
      </c>
      <c r="D121" s="21"/>
    </row>
    <row r="122" spans="1:4" x14ac:dyDescent="0.25">
      <c r="A122" s="8"/>
      <c r="B122" s="97"/>
      <c r="C122" s="21" t="s">
        <v>432</v>
      </c>
      <c r="D122" s="21"/>
    </row>
    <row r="123" spans="1:4" x14ac:dyDescent="0.25">
      <c r="A123" s="8"/>
      <c r="B123" s="97"/>
      <c r="C123" s="21" t="s">
        <v>435</v>
      </c>
      <c r="D123" s="21"/>
    </row>
    <row r="124" spans="1:4" x14ac:dyDescent="0.25">
      <c r="A124" s="8"/>
      <c r="B124" s="97"/>
      <c r="C124" s="21" t="s">
        <v>434</v>
      </c>
      <c r="D124" s="21"/>
    </row>
    <row r="125" spans="1:4" x14ac:dyDescent="0.25">
      <c r="A125" s="8"/>
      <c r="B125" s="97"/>
      <c r="C125" s="21" t="s">
        <v>430</v>
      </c>
      <c r="D125" s="21"/>
    </row>
    <row r="126" spans="1:4" x14ac:dyDescent="0.25">
      <c r="A126" s="67"/>
      <c r="B126" s="82"/>
      <c r="C126" s="21" t="s">
        <v>102</v>
      </c>
      <c r="D126" s="21"/>
    </row>
    <row r="127" spans="1:4" x14ac:dyDescent="0.25">
      <c r="A127" s="62"/>
      <c r="B127" s="62" t="s">
        <v>28</v>
      </c>
      <c r="C127" s="20" t="s">
        <v>76</v>
      </c>
      <c r="D127" s="20"/>
    </row>
    <row r="128" spans="1:4" x14ac:dyDescent="0.25">
      <c r="A128" s="63"/>
      <c r="B128" s="63"/>
      <c r="C128" s="20" t="s">
        <v>88</v>
      </c>
      <c r="D128" s="20"/>
    </row>
    <row r="129" spans="1:5" x14ac:dyDescent="0.25">
      <c r="A129" s="63"/>
      <c r="B129" s="63"/>
      <c r="C129" s="20" t="s">
        <v>94</v>
      </c>
      <c r="D129" s="20"/>
    </row>
    <row r="130" spans="1:5" x14ac:dyDescent="0.25">
      <c r="A130" s="63"/>
      <c r="B130" s="63"/>
      <c r="C130" s="20" t="s">
        <v>99</v>
      </c>
      <c r="D130" s="20"/>
    </row>
    <row r="131" spans="1:5" x14ac:dyDescent="0.25">
      <c r="A131" s="63"/>
      <c r="B131" s="63"/>
      <c r="C131" s="20" t="s">
        <v>78</v>
      </c>
      <c r="D131" s="20"/>
    </row>
    <row r="132" spans="1:5" x14ac:dyDescent="0.25">
      <c r="A132" s="67"/>
      <c r="B132" s="54" t="s">
        <v>753</v>
      </c>
      <c r="C132" s="21" t="s">
        <v>76</v>
      </c>
      <c r="D132" s="21"/>
    </row>
    <row r="133" spans="1:5" x14ac:dyDescent="0.25">
      <c r="A133" s="67"/>
      <c r="B133" s="54"/>
      <c r="C133" s="21" t="s">
        <v>78</v>
      </c>
      <c r="D133" s="21"/>
    </row>
    <row r="134" spans="1:5" x14ac:dyDescent="0.25">
      <c r="A134" s="68"/>
      <c r="B134" s="55"/>
      <c r="C134" s="21" t="s">
        <v>102</v>
      </c>
      <c r="D134" s="21"/>
    </row>
    <row r="135" spans="1:5" x14ac:dyDescent="0.25">
      <c r="A135" s="69"/>
      <c r="B135" s="69" t="s">
        <v>609</v>
      </c>
      <c r="C135" s="20" t="s">
        <v>805</v>
      </c>
      <c r="D135" s="20"/>
    </row>
    <row r="136" spans="1:5" x14ac:dyDescent="0.25">
      <c r="A136" s="70"/>
      <c r="B136" s="70"/>
      <c r="C136" s="20" t="s">
        <v>957</v>
      </c>
      <c r="D136" s="20"/>
      <c r="E136" t="s">
        <v>1181</v>
      </c>
    </row>
    <row r="137" spans="1:5" x14ac:dyDescent="0.25">
      <c r="A137" s="70"/>
      <c r="B137" s="70"/>
      <c r="C137" s="20" t="s">
        <v>54</v>
      </c>
      <c r="D137" s="20" t="s">
        <v>682</v>
      </c>
    </row>
    <row r="138" spans="1:5" x14ac:dyDescent="0.25">
      <c r="A138" s="70"/>
      <c r="B138" s="70"/>
      <c r="C138" s="20" t="s">
        <v>69</v>
      </c>
      <c r="D138" s="20" t="s">
        <v>683</v>
      </c>
    </row>
    <row r="139" spans="1:5" x14ac:dyDescent="0.25">
      <c r="A139" s="70"/>
      <c r="B139" s="70"/>
      <c r="C139" s="20" t="s">
        <v>608</v>
      </c>
      <c r="D139" s="20"/>
    </row>
    <row r="140" spans="1:5" x14ac:dyDescent="0.25">
      <c r="A140" s="70"/>
      <c r="B140" s="70"/>
      <c r="C140" s="20" t="s">
        <v>678</v>
      </c>
      <c r="D140" s="20"/>
    </row>
    <row r="141" spans="1:5" x14ac:dyDescent="0.25">
      <c r="A141" s="70"/>
      <c r="B141" s="70"/>
      <c r="C141" s="20" t="s">
        <v>679</v>
      </c>
      <c r="D141" s="20"/>
    </row>
    <row r="142" spans="1:5" x14ac:dyDescent="0.25">
      <c r="A142" s="70"/>
      <c r="B142" s="70"/>
      <c r="C142" s="20" t="s">
        <v>680</v>
      </c>
      <c r="D142" s="20"/>
    </row>
    <row r="143" spans="1:5" x14ac:dyDescent="0.25">
      <c r="A143" s="70"/>
      <c r="B143" s="70"/>
      <c r="C143" s="20" t="s">
        <v>681</v>
      </c>
      <c r="D143" s="20"/>
    </row>
    <row r="144" spans="1:5" x14ac:dyDescent="0.25">
      <c r="A144" s="70"/>
      <c r="B144" s="70"/>
      <c r="C144" s="20" t="s">
        <v>938</v>
      </c>
      <c r="D144" s="20"/>
    </row>
    <row r="145" spans="1:4" x14ac:dyDescent="0.25">
      <c r="A145" s="70"/>
      <c r="B145" s="70"/>
      <c r="C145" s="20" t="s">
        <v>102</v>
      </c>
      <c r="D145" s="20"/>
    </row>
    <row r="146" spans="1:4" x14ac:dyDescent="0.25">
      <c r="A146" s="66"/>
      <c r="B146" s="59" t="s">
        <v>4</v>
      </c>
      <c r="C146" s="21" t="s">
        <v>55</v>
      </c>
      <c r="D146" s="21"/>
    </row>
    <row r="147" spans="1:4" x14ac:dyDescent="0.25">
      <c r="A147" s="68"/>
      <c r="B147" s="61"/>
      <c r="C147" s="21" t="s">
        <v>62</v>
      </c>
      <c r="D147" s="21"/>
    </row>
    <row r="148" spans="1:4" x14ac:dyDescent="0.25">
      <c r="A148" s="48"/>
      <c r="B148" s="96" t="s">
        <v>5</v>
      </c>
      <c r="C148" s="20" t="s">
        <v>311</v>
      </c>
      <c r="D148" s="20" t="s">
        <v>56</v>
      </c>
    </row>
    <row r="149" spans="1:4" x14ac:dyDescent="0.25">
      <c r="A149" s="49"/>
      <c r="B149" s="49"/>
      <c r="C149" s="20" t="s">
        <v>927</v>
      </c>
      <c r="D149" s="20" t="s">
        <v>933</v>
      </c>
    </row>
    <row r="150" spans="1:4" x14ac:dyDescent="0.25">
      <c r="A150" s="49"/>
      <c r="B150" s="49"/>
      <c r="C150" s="20" t="s">
        <v>476</v>
      </c>
      <c r="D150" s="20" t="s">
        <v>63</v>
      </c>
    </row>
    <row r="151" spans="1:4" x14ac:dyDescent="0.25">
      <c r="A151" s="49"/>
      <c r="B151" s="49"/>
      <c r="C151" s="20" t="s">
        <v>479</v>
      </c>
      <c r="D151" s="20" t="s">
        <v>250</v>
      </c>
    </row>
    <row r="152" spans="1:4" x14ac:dyDescent="0.25">
      <c r="A152" s="49"/>
      <c r="B152" s="49"/>
      <c r="C152" s="20" t="s">
        <v>480</v>
      </c>
      <c r="D152" s="20" t="s">
        <v>77</v>
      </c>
    </row>
    <row r="153" spans="1:4" x14ac:dyDescent="0.25">
      <c r="A153" s="49"/>
      <c r="B153" s="49"/>
      <c r="C153" s="20" t="s">
        <v>477</v>
      </c>
      <c r="D153" s="20" t="s">
        <v>83</v>
      </c>
    </row>
    <row r="154" spans="1:4" x14ac:dyDescent="0.25">
      <c r="A154" s="49"/>
      <c r="B154" s="49"/>
      <c r="C154" s="20" t="s">
        <v>481</v>
      </c>
      <c r="D154" s="20" t="s">
        <v>89</v>
      </c>
    </row>
    <row r="155" spans="1:4" x14ac:dyDescent="0.25">
      <c r="A155" s="49"/>
      <c r="B155" s="49"/>
      <c r="C155" s="20" t="s">
        <v>478</v>
      </c>
      <c r="D155" s="20" t="s">
        <v>95</v>
      </c>
    </row>
    <row r="156" spans="1:4" x14ac:dyDescent="0.25">
      <c r="A156" s="49"/>
      <c r="B156" s="49"/>
      <c r="C156" s="20" t="s">
        <v>482</v>
      </c>
      <c r="D156" s="20" t="s">
        <v>100</v>
      </c>
    </row>
    <row r="157" spans="1:4" x14ac:dyDescent="0.25">
      <c r="A157" s="49"/>
      <c r="B157" s="49"/>
      <c r="C157" s="20" t="s">
        <v>483</v>
      </c>
      <c r="D157" s="20" t="s">
        <v>106</v>
      </c>
    </row>
    <row r="158" spans="1:4" x14ac:dyDescent="0.25">
      <c r="A158" s="49"/>
      <c r="B158" s="49"/>
      <c r="C158" s="20" t="s">
        <v>485</v>
      </c>
      <c r="D158" s="20" t="s">
        <v>374</v>
      </c>
    </row>
    <row r="159" spans="1:4" x14ac:dyDescent="0.25">
      <c r="A159" s="49"/>
      <c r="B159" s="49"/>
      <c r="C159" s="20" t="s">
        <v>484</v>
      </c>
      <c r="D159" s="20" t="s">
        <v>110</v>
      </c>
    </row>
    <row r="160" spans="1:4" x14ac:dyDescent="0.25">
      <c r="A160" s="49"/>
      <c r="B160" s="49"/>
      <c r="C160" s="20" t="s">
        <v>486</v>
      </c>
      <c r="D160" s="20" t="s">
        <v>113</v>
      </c>
    </row>
    <row r="161" spans="1:4" x14ac:dyDescent="0.25">
      <c r="A161" s="49"/>
      <c r="B161" s="49"/>
      <c r="C161" s="20" t="s">
        <v>487</v>
      </c>
      <c r="D161" s="20" t="s">
        <v>115</v>
      </c>
    </row>
    <row r="162" spans="1:4" x14ac:dyDescent="0.25">
      <c r="A162" s="49"/>
      <c r="B162" s="49"/>
      <c r="C162" s="20" t="s">
        <v>488</v>
      </c>
      <c r="D162" s="20" t="s">
        <v>118</v>
      </c>
    </row>
    <row r="163" spans="1:4" x14ac:dyDescent="0.25">
      <c r="A163" s="49"/>
      <c r="B163" s="49"/>
      <c r="C163" s="20" t="s">
        <v>489</v>
      </c>
      <c r="D163" s="20" t="s">
        <v>121</v>
      </c>
    </row>
    <row r="164" spans="1:4" x14ac:dyDescent="0.25">
      <c r="A164" s="49"/>
      <c r="B164" s="49"/>
      <c r="C164" s="20" t="s">
        <v>490</v>
      </c>
      <c r="D164" s="20" t="s">
        <v>375</v>
      </c>
    </row>
    <row r="165" spans="1:4" x14ac:dyDescent="0.25">
      <c r="A165" s="49"/>
      <c r="B165" s="49"/>
      <c r="C165" s="20" t="s">
        <v>491</v>
      </c>
      <c r="D165" s="20" t="s">
        <v>124</v>
      </c>
    </row>
    <row r="166" spans="1:4" x14ac:dyDescent="0.25">
      <c r="A166" s="49"/>
      <c r="B166" s="49"/>
      <c r="C166" s="20" t="s">
        <v>492</v>
      </c>
      <c r="D166" s="20" t="s">
        <v>126</v>
      </c>
    </row>
    <row r="167" spans="1:4" x14ac:dyDescent="0.25">
      <c r="A167" s="49"/>
      <c r="B167" s="49"/>
      <c r="C167" s="20" t="s">
        <v>493</v>
      </c>
      <c r="D167" s="20" t="s">
        <v>127</v>
      </c>
    </row>
    <row r="168" spans="1:4" x14ac:dyDescent="0.25">
      <c r="A168" s="49"/>
      <c r="B168" s="49"/>
      <c r="C168" s="20" t="s">
        <v>494</v>
      </c>
      <c r="D168" s="20" t="s">
        <v>129</v>
      </c>
    </row>
    <row r="169" spans="1:4" x14ac:dyDescent="0.25">
      <c r="A169" s="49"/>
      <c r="B169" s="49"/>
      <c r="C169" s="20" t="s">
        <v>495</v>
      </c>
      <c r="D169" s="20" t="s">
        <v>251</v>
      </c>
    </row>
    <row r="170" spans="1:4" x14ac:dyDescent="0.25">
      <c r="A170" s="49"/>
      <c r="B170" s="49"/>
      <c r="C170" s="20" t="s">
        <v>593</v>
      </c>
      <c r="D170" s="20" t="s">
        <v>133</v>
      </c>
    </row>
    <row r="171" spans="1:4" x14ac:dyDescent="0.25">
      <c r="A171" s="49"/>
      <c r="B171" s="49"/>
      <c r="C171" s="20" t="s">
        <v>496</v>
      </c>
      <c r="D171" s="20" t="s">
        <v>135</v>
      </c>
    </row>
    <row r="172" spans="1:4" x14ac:dyDescent="0.25">
      <c r="A172" s="49"/>
      <c r="B172" s="49"/>
      <c r="C172" s="20" t="s">
        <v>497</v>
      </c>
      <c r="D172" s="20" t="s">
        <v>137</v>
      </c>
    </row>
    <row r="173" spans="1:4" x14ac:dyDescent="0.25">
      <c r="A173" s="49"/>
      <c r="B173" s="49"/>
      <c r="C173" s="20" t="s">
        <v>498</v>
      </c>
      <c r="D173" s="20" t="s">
        <v>139</v>
      </c>
    </row>
    <row r="174" spans="1:4" x14ac:dyDescent="0.25">
      <c r="A174" s="49"/>
      <c r="B174" s="49"/>
      <c r="C174" s="20" t="s">
        <v>499</v>
      </c>
      <c r="D174" s="20" t="s">
        <v>142</v>
      </c>
    </row>
    <row r="175" spans="1:4" x14ac:dyDescent="0.25">
      <c r="A175" s="49"/>
      <c r="B175" s="49"/>
      <c r="C175" s="20" t="s">
        <v>500</v>
      </c>
      <c r="D175" s="20" t="s">
        <v>144</v>
      </c>
    </row>
    <row r="176" spans="1:4" x14ac:dyDescent="0.25">
      <c r="A176" s="49"/>
      <c r="B176" s="49"/>
      <c r="C176" s="20" t="s">
        <v>501</v>
      </c>
      <c r="D176" s="20" t="s">
        <v>146</v>
      </c>
    </row>
    <row r="177" spans="1:5" x14ac:dyDescent="0.25">
      <c r="A177" s="49"/>
      <c r="B177" s="49"/>
      <c r="C177" s="20" t="s">
        <v>502</v>
      </c>
      <c r="D177" s="20" t="s">
        <v>148</v>
      </c>
    </row>
    <row r="178" spans="1:5" x14ac:dyDescent="0.25">
      <c r="A178" s="49"/>
      <c r="B178" s="49"/>
      <c r="C178" s="20" t="s">
        <v>503</v>
      </c>
      <c r="D178" s="20" t="s">
        <v>150</v>
      </c>
    </row>
    <row r="179" spans="1:5" x14ac:dyDescent="0.25">
      <c r="A179" s="49"/>
      <c r="B179" s="49"/>
      <c r="C179" s="20" t="s">
        <v>504</v>
      </c>
      <c r="D179" s="20" t="s">
        <v>152</v>
      </c>
    </row>
    <row r="180" spans="1:5" x14ac:dyDescent="0.25">
      <c r="A180" s="49"/>
      <c r="B180" s="49"/>
      <c r="C180" s="20" t="s">
        <v>1149</v>
      </c>
      <c r="D180" s="20" t="s">
        <v>1124</v>
      </c>
      <c r="E180" t="s">
        <v>1181</v>
      </c>
    </row>
    <row r="181" spans="1:5" x14ac:dyDescent="0.25">
      <c r="A181" s="49"/>
      <c r="B181" s="49"/>
      <c r="C181" s="20" t="s">
        <v>102</v>
      </c>
      <c r="D181" s="20" t="s">
        <v>102</v>
      </c>
    </row>
    <row r="182" spans="1:5" x14ac:dyDescent="0.25">
      <c r="A182" s="66"/>
      <c r="B182" s="59" t="s">
        <v>778</v>
      </c>
      <c r="C182" s="41" t="s">
        <v>57</v>
      </c>
      <c r="D182" s="41"/>
    </row>
    <row r="183" spans="1:5" x14ac:dyDescent="0.25">
      <c r="A183" s="67"/>
      <c r="B183" s="60"/>
      <c r="C183" s="41" t="s">
        <v>779</v>
      </c>
      <c r="D183" s="41"/>
    </row>
    <row r="184" spans="1:5" x14ac:dyDescent="0.25">
      <c r="A184" s="67"/>
      <c r="B184" s="60"/>
      <c r="C184" s="41" t="s">
        <v>64</v>
      </c>
      <c r="D184" s="41"/>
    </row>
    <row r="185" spans="1:5" x14ac:dyDescent="0.25">
      <c r="A185" s="68"/>
      <c r="B185" s="61"/>
      <c r="C185" s="42" t="s">
        <v>298</v>
      </c>
      <c r="D185" s="42"/>
    </row>
    <row r="186" spans="1:5" x14ac:dyDescent="0.25">
      <c r="A186" s="62"/>
      <c r="B186" s="62" t="s">
        <v>925</v>
      </c>
      <c r="C186" s="40" t="s">
        <v>619</v>
      </c>
      <c r="D186" s="40"/>
    </row>
    <row r="187" spans="1:5" x14ac:dyDescent="0.25">
      <c r="A187" s="63"/>
      <c r="B187" s="63"/>
      <c r="C187" s="40" t="s">
        <v>620</v>
      </c>
      <c r="D187" s="40"/>
    </row>
    <row r="188" spans="1:5" x14ac:dyDescent="0.25">
      <c r="A188" s="66"/>
      <c r="B188" s="59" t="s">
        <v>8</v>
      </c>
      <c r="C188" s="42" t="s">
        <v>65</v>
      </c>
      <c r="D188" s="42" t="s">
        <v>401</v>
      </c>
    </row>
    <row r="189" spans="1:5" x14ac:dyDescent="0.25">
      <c r="A189" s="67"/>
      <c r="B189" s="60"/>
      <c r="C189" s="42" t="s">
        <v>70</v>
      </c>
      <c r="D189" s="42" t="s">
        <v>402</v>
      </c>
    </row>
    <row r="190" spans="1:5" x14ac:dyDescent="0.25">
      <c r="A190" s="67"/>
      <c r="B190" s="60"/>
      <c r="C190" s="42" t="s">
        <v>78</v>
      </c>
      <c r="D190" s="42" t="s">
        <v>78</v>
      </c>
    </row>
    <row r="191" spans="1:5" x14ac:dyDescent="0.25">
      <c r="A191" s="67"/>
      <c r="B191" s="60"/>
      <c r="C191" s="42" t="s">
        <v>90</v>
      </c>
      <c r="D191" s="42" t="s">
        <v>404</v>
      </c>
    </row>
    <row r="192" spans="1:5" x14ac:dyDescent="0.25">
      <c r="A192" s="67"/>
      <c r="B192" s="60"/>
      <c r="C192" s="42" t="s">
        <v>107</v>
      </c>
      <c r="D192" s="42" t="s">
        <v>407</v>
      </c>
    </row>
    <row r="193" spans="1:4" x14ac:dyDescent="0.25">
      <c r="A193" s="67"/>
      <c r="B193" s="60"/>
      <c r="C193" s="42" t="s">
        <v>413</v>
      </c>
      <c r="D193" s="42" t="s">
        <v>408</v>
      </c>
    </row>
    <row r="194" spans="1:4" x14ac:dyDescent="0.25">
      <c r="A194" s="67"/>
      <c r="B194" s="60"/>
      <c r="C194" s="42" t="s">
        <v>101</v>
      </c>
      <c r="D194" s="42" t="s">
        <v>406</v>
      </c>
    </row>
    <row r="195" spans="1:4" x14ac:dyDescent="0.25">
      <c r="A195" s="67"/>
      <c r="B195" s="60"/>
      <c r="C195" s="42" t="s">
        <v>438</v>
      </c>
      <c r="D195" s="42" t="s">
        <v>409</v>
      </c>
    </row>
    <row r="196" spans="1:4" x14ac:dyDescent="0.25">
      <c r="A196" s="67"/>
      <c r="B196" s="60"/>
      <c r="C196" s="42" t="s">
        <v>119</v>
      </c>
      <c r="D196" s="42" t="s">
        <v>411</v>
      </c>
    </row>
    <row r="197" spans="1:4" x14ac:dyDescent="0.25">
      <c r="A197" s="67"/>
      <c r="B197" s="60"/>
      <c r="C197" s="42" t="s">
        <v>116</v>
      </c>
      <c r="D197" s="42" t="s">
        <v>410</v>
      </c>
    </row>
    <row r="198" spans="1:4" x14ac:dyDescent="0.25">
      <c r="A198" s="67"/>
      <c r="B198" s="60"/>
      <c r="C198" s="42" t="s">
        <v>84</v>
      </c>
      <c r="D198" s="42" t="s">
        <v>403</v>
      </c>
    </row>
    <row r="199" spans="1:4" x14ac:dyDescent="0.25">
      <c r="A199" s="67"/>
      <c r="B199" s="60"/>
      <c r="C199" s="42" t="s">
        <v>96</v>
      </c>
      <c r="D199" s="42" t="s">
        <v>405</v>
      </c>
    </row>
    <row r="200" spans="1:4" x14ac:dyDescent="0.25">
      <c r="A200" s="67"/>
      <c r="B200" s="60"/>
      <c r="C200" s="42" t="s">
        <v>102</v>
      </c>
      <c r="D200" s="42" t="s">
        <v>102</v>
      </c>
    </row>
    <row r="201" spans="1:4" x14ac:dyDescent="0.25">
      <c r="A201" s="68"/>
      <c r="B201" s="61"/>
      <c r="C201" s="42" t="s">
        <v>298</v>
      </c>
      <c r="D201" s="42" t="s">
        <v>412</v>
      </c>
    </row>
    <row r="202" spans="1:4" x14ac:dyDescent="0.25">
      <c r="A202" s="96"/>
      <c r="B202" s="96" t="s">
        <v>9</v>
      </c>
      <c r="C202" s="20" t="s">
        <v>414</v>
      </c>
      <c r="D202" s="20"/>
    </row>
    <row r="203" spans="1:4" x14ac:dyDescent="0.25">
      <c r="A203" s="49"/>
      <c r="B203" s="49"/>
      <c r="C203" s="20" t="s">
        <v>262</v>
      </c>
      <c r="D203" s="20"/>
    </row>
    <row r="204" spans="1:4" x14ac:dyDescent="0.25">
      <c r="A204" s="49"/>
      <c r="B204" s="49"/>
      <c r="C204" s="20" t="s">
        <v>172</v>
      </c>
      <c r="D204" s="20"/>
    </row>
    <row r="205" spans="1:4" x14ac:dyDescent="0.25">
      <c r="A205" s="49"/>
      <c r="B205" s="49"/>
      <c r="C205" s="20" t="s">
        <v>637</v>
      </c>
      <c r="D205" s="20"/>
    </row>
    <row r="206" spans="1:4" x14ac:dyDescent="0.25">
      <c r="A206" s="49"/>
      <c r="B206" s="49"/>
      <c r="C206" s="20" t="s">
        <v>156</v>
      </c>
      <c r="D206" s="20"/>
    </row>
    <row r="207" spans="1:4" x14ac:dyDescent="0.25">
      <c r="A207" s="49"/>
      <c r="B207" s="49"/>
      <c r="C207" s="20" t="s">
        <v>631</v>
      </c>
      <c r="D207" s="20"/>
    </row>
    <row r="208" spans="1:4" x14ac:dyDescent="0.25">
      <c r="A208" s="49"/>
      <c r="B208" s="49"/>
      <c r="C208" s="20" t="s">
        <v>176</v>
      </c>
      <c r="D208" s="20"/>
    </row>
    <row r="209" spans="1:5" x14ac:dyDescent="0.25">
      <c r="A209" s="49"/>
      <c r="B209" s="49"/>
      <c r="C209" s="20" t="s">
        <v>633</v>
      </c>
      <c r="D209" s="20"/>
    </row>
    <row r="210" spans="1:5" x14ac:dyDescent="0.25">
      <c r="A210" s="49"/>
      <c r="B210" s="49"/>
      <c r="C210" s="20" t="s">
        <v>66</v>
      </c>
      <c r="D210" s="20"/>
    </row>
    <row r="211" spans="1:5" x14ac:dyDescent="0.25">
      <c r="A211" s="49"/>
      <c r="B211" s="49"/>
      <c r="C211" s="20" t="s">
        <v>269</v>
      </c>
      <c r="D211" s="20"/>
    </row>
    <row r="212" spans="1:5" x14ac:dyDescent="0.25">
      <c r="A212" s="49"/>
      <c r="B212" s="49"/>
      <c r="C212" s="20" t="s">
        <v>638</v>
      </c>
      <c r="D212" s="20"/>
    </row>
    <row r="213" spans="1:5" x14ac:dyDescent="0.25">
      <c r="A213" s="49"/>
      <c r="B213" s="49"/>
      <c r="C213" s="20" t="s">
        <v>140</v>
      </c>
      <c r="D213" s="20"/>
    </row>
    <row r="214" spans="1:5" x14ac:dyDescent="0.25">
      <c r="A214" s="49"/>
      <c r="B214" s="49"/>
      <c r="C214" s="20" t="s">
        <v>256</v>
      </c>
      <c r="D214" s="20"/>
    </row>
    <row r="215" spans="1:5" x14ac:dyDescent="0.25">
      <c r="A215" s="49"/>
      <c r="B215" s="49"/>
      <c r="C215" s="20" t="s">
        <v>122</v>
      </c>
      <c r="D215" s="20"/>
    </row>
    <row r="216" spans="1:5" x14ac:dyDescent="0.25">
      <c r="A216" s="49"/>
      <c r="B216" s="49"/>
      <c r="C216" s="20" t="s">
        <v>270</v>
      </c>
      <c r="D216" s="20"/>
    </row>
    <row r="217" spans="1:5" x14ac:dyDescent="0.25">
      <c r="A217" s="49"/>
      <c r="B217" s="49"/>
      <c r="C217" s="20" t="s">
        <v>692</v>
      </c>
      <c r="D217" s="20"/>
    </row>
    <row r="218" spans="1:5" x14ac:dyDescent="0.25">
      <c r="A218" s="49"/>
      <c r="B218" s="49"/>
      <c r="C218" s="20" t="s">
        <v>1151</v>
      </c>
      <c r="D218" s="20" t="s">
        <v>639</v>
      </c>
      <c r="E218" t="s">
        <v>1181</v>
      </c>
    </row>
    <row r="219" spans="1:5" x14ac:dyDescent="0.25">
      <c r="A219" s="49"/>
      <c r="B219" s="49"/>
      <c r="C219" s="20" t="s">
        <v>267</v>
      </c>
      <c r="D219" s="20"/>
    </row>
    <row r="220" spans="1:5" x14ac:dyDescent="0.25">
      <c r="A220" s="49"/>
      <c r="B220" s="49"/>
      <c r="C220" s="20" t="s">
        <v>264</v>
      </c>
      <c r="D220" s="20"/>
    </row>
    <row r="221" spans="1:5" x14ac:dyDescent="0.25">
      <c r="A221" s="49"/>
      <c r="B221" s="49"/>
      <c r="C221" s="20" t="s">
        <v>265</v>
      </c>
      <c r="D221" s="20"/>
    </row>
    <row r="222" spans="1:5" x14ac:dyDescent="0.25">
      <c r="A222" s="49"/>
      <c r="B222" s="49"/>
      <c r="C222" s="20" t="s">
        <v>167</v>
      </c>
      <c r="D222" s="20"/>
    </row>
    <row r="223" spans="1:5" x14ac:dyDescent="0.25">
      <c r="A223" s="49"/>
      <c r="B223" s="49"/>
      <c r="C223" s="20" t="s">
        <v>254</v>
      </c>
      <c r="D223" s="20"/>
    </row>
    <row r="224" spans="1:5" x14ac:dyDescent="0.25">
      <c r="A224" s="49"/>
      <c r="B224" s="49"/>
      <c r="C224" s="20" t="s">
        <v>261</v>
      </c>
      <c r="D224" s="20"/>
    </row>
    <row r="225" spans="1:4" x14ac:dyDescent="0.25">
      <c r="A225" s="49"/>
      <c r="B225" s="49"/>
      <c r="C225" s="20" t="s">
        <v>71</v>
      </c>
      <c r="D225" s="20"/>
    </row>
    <row r="226" spans="1:4" x14ac:dyDescent="0.25">
      <c r="A226" s="49"/>
      <c r="B226" s="49"/>
      <c r="C226" s="20" t="s">
        <v>259</v>
      </c>
      <c r="D226" s="20"/>
    </row>
    <row r="227" spans="1:4" x14ac:dyDescent="0.25">
      <c r="A227" s="49"/>
      <c r="B227" s="49"/>
      <c r="C227" s="20" t="s">
        <v>75</v>
      </c>
      <c r="D227" s="20"/>
    </row>
    <row r="228" spans="1:4" x14ac:dyDescent="0.25">
      <c r="A228" s="49"/>
      <c r="B228" s="49"/>
      <c r="C228" s="20" t="s">
        <v>263</v>
      </c>
      <c r="D228" s="20"/>
    </row>
    <row r="229" spans="1:4" x14ac:dyDescent="0.25">
      <c r="A229" s="49"/>
      <c r="B229" s="49"/>
      <c r="C229" s="20" t="s">
        <v>635</v>
      </c>
      <c r="D229" s="20"/>
    </row>
    <row r="230" spans="1:4" x14ac:dyDescent="0.25">
      <c r="A230" s="49"/>
      <c r="B230" s="49"/>
      <c r="C230" s="20" t="s">
        <v>636</v>
      </c>
      <c r="D230" s="20"/>
    </row>
    <row r="231" spans="1:4" x14ac:dyDescent="0.25">
      <c r="A231" s="49"/>
      <c r="B231" s="49"/>
      <c r="C231" s="20" t="s">
        <v>266</v>
      </c>
      <c r="D231" s="20"/>
    </row>
    <row r="232" spans="1:4" x14ac:dyDescent="0.25">
      <c r="A232" s="49"/>
      <c r="B232" s="49"/>
      <c r="C232" s="20" t="s">
        <v>85</v>
      </c>
      <c r="D232" s="20"/>
    </row>
    <row r="233" spans="1:4" x14ac:dyDescent="0.25">
      <c r="A233" s="49"/>
      <c r="B233" s="49"/>
      <c r="C233" s="20" t="s">
        <v>632</v>
      </c>
      <c r="D233" s="20"/>
    </row>
    <row r="234" spans="1:4" x14ac:dyDescent="0.25">
      <c r="A234" s="49"/>
      <c r="B234" s="49"/>
      <c r="C234" s="20" t="s">
        <v>630</v>
      </c>
      <c r="D234" s="20"/>
    </row>
    <row r="235" spans="1:4" x14ac:dyDescent="0.25">
      <c r="A235" s="49"/>
      <c r="B235" s="49"/>
      <c r="C235" s="20" t="s">
        <v>640</v>
      </c>
      <c r="D235" s="20"/>
    </row>
    <row r="236" spans="1:4" x14ac:dyDescent="0.25">
      <c r="A236" s="49"/>
      <c r="B236" s="49"/>
      <c r="C236" s="20" t="s">
        <v>255</v>
      </c>
      <c r="D236" s="20"/>
    </row>
    <row r="237" spans="1:4" x14ac:dyDescent="0.25">
      <c r="A237" s="49"/>
      <c r="B237" s="49"/>
      <c r="C237" s="20" t="s">
        <v>722</v>
      </c>
      <c r="D237" s="20"/>
    </row>
    <row r="238" spans="1:4" x14ac:dyDescent="0.25">
      <c r="A238" s="49"/>
      <c r="B238" s="49"/>
      <c r="C238" s="20" t="s">
        <v>34</v>
      </c>
      <c r="D238" s="20"/>
    </row>
    <row r="239" spans="1:4" x14ac:dyDescent="0.25">
      <c r="A239" s="49"/>
      <c r="B239" s="49"/>
      <c r="C239" s="20" t="s">
        <v>629</v>
      </c>
      <c r="D239" s="20"/>
    </row>
    <row r="240" spans="1:4" x14ac:dyDescent="0.25">
      <c r="A240" s="49"/>
      <c r="B240" s="49"/>
      <c r="C240" s="20" t="s">
        <v>268</v>
      </c>
      <c r="D240" s="20"/>
    </row>
    <row r="241" spans="1:4" x14ac:dyDescent="0.25">
      <c r="A241" s="49"/>
      <c r="B241" s="49"/>
      <c r="C241" s="20" t="s">
        <v>634</v>
      </c>
      <c r="D241" s="20"/>
    </row>
    <row r="242" spans="1:4" x14ac:dyDescent="0.25">
      <c r="A242" s="49"/>
      <c r="B242" s="49"/>
      <c r="C242" s="20" t="s">
        <v>252</v>
      </c>
      <c r="D242" s="20"/>
    </row>
    <row r="243" spans="1:4" x14ac:dyDescent="0.25">
      <c r="A243" s="49"/>
      <c r="B243" s="49"/>
      <c r="C243" s="20" t="s">
        <v>258</v>
      </c>
      <c r="D243" s="20"/>
    </row>
    <row r="244" spans="1:4" x14ac:dyDescent="0.25">
      <c r="A244" s="49"/>
      <c r="B244" s="49"/>
      <c r="C244" s="20" t="s">
        <v>257</v>
      </c>
      <c r="D244" s="20"/>
    </row>
    <row r="245" spans="1:4" x14ac:dyDescent="0.25">
      <c r="A245" s="49"/>
      <c r="B245" s="49"/>
      <c r="C245" s="20" t="s">
        <v>174</v>
      </c>
      <c r="D245" s="20"/>
    </row>
    <row r="246" spans="1:4" x14ac:dyDescent="0.25">
      <c r="A246" s="49"/>
      <c r="B246" s="49"/>
      <c r="C246" s="20" t="s">
        <v>253</v>
      </c>
      <c r="D246" s="20"/>
    </row>
    <row r="247" spans="1:4" x14ac:dyDescent="0.25">
      <c r="A247" s="49"/>
      <c r="B247" s="49"/>
      <c r="C247" s="20" t="s">
        <v>169</v>
      </c>
      <c r="D247" s="20"/>
    </row>
    <row r="248" spans="1:4" x14ac:dyDescent="0.25">
      <c r="A248" s="49"/>
      <c r="B248" s="49"/>
      <c r="C248" s="20" t="s">
        <v>170</v>
      </c>
      <c r="D248" s="20"/>
    </row>
    <row r="249" spans="1:4" x14ac:dyDescent="0.25">
      <c r="A249" s="49"/>
      <c r="B249" s="49"/>
      <c r="C249" s="20" t="s">
        <v>165</v>
      </c>
      <c r="D249" s="20"/>
    </row>
    <row r="250" spans="1:4" x14ac:dyDescent="0.25">
      <c r="A250" s="49"/>
      <c r="B250" s="49"/>
      <c r="C250" s="20" t="s">
        <v>260</v>
      </c>
      <c r="D250" s="20"/>
    </row>
    <row r="251" spans="1:4" x14ac:dyDescent="0.25">
      <c r="A251" s="49"/>
      <c r="B251" s="49"/>
      <c r="C251" s="20" t="s">
        <v>163</v>
      </c>
      <c r="D251" s="20"/>
    </row>
    <row r="252" spans="1:4" x14ac:dyDescent="0.25">
      <c r="A252" s="49"/>
      <c r="B252" s="49"/>
      <c r="C252" s="20" t="s">
        <v>102</v>
      </c>
      <c r="D252" s="20"/>
    </row>
    <row r="253" spans="1:4" x14ac:dyDescent="0.25">
      <c r="A253" s="49"/>
      <c r="B253" s="49"/>
      <c r="C253" s="20" t="s">
        <v>862</v>
      </c>
      <c r="D253" s="20"/>
    </row>
    <row r="254" spans="1:4" x14ac:dyDescent="0.25">
      <c r="A254" s="49"/>
      <c r="B254" s="49"/>
      <c r="C254" s="20" t="s">
        <v>863</v>
      </c>
      <c r="D254" s="20"/>
    </row>
    <row r="255" spans="1:4" x14ac:dyDescent="0.25">
      <c r="A255" s="49"/>
      <c r="B255" s="49"/>
      <c r="C255" s="20" t="s">
        <v>864</v>
      </c>
      <c r="D255" s="20"/>
    </row>
    <row r="256" spans="1:4" x14ac:dyDescent="0.25">
      <c r="A256" s="49"/>
      <c r="B256" s="49"/>
      <c r="C256" s="20" t="s">
        <v>865</v>
      </c>
      <c r="D256" s="20"/>
    </row>
    <row r="257" spans="1:5" x14ac:dyDescent="0.25">
      <c r="A257" s="49"/>
      <c r="B257" s="49"/>
      <c r="C257" s="20" t="s">
        <v>866</v>
      </c>
      <c r="D257" s="20"/>
    </row>
    <row r="258" spans="1:5" x14ac:dyDescent="0.25">
      <c r="A258" s="49"/>
      <c r="B258" s="49"/>
      <c r="C258" s="20" t="s">
        <v>867</v>
      </c>
      <c r="D258" s="20"/>
    </row>
    <row r="259" spans="1:5" x14ac:dyDescent="0.25">
      <c r="A259" s="49"/>
      <c r="B259" s="49"/>
      <c r="C259" s="20" t="s">
        <v>868</v>
      </c>
      <c r="D259" s="20"/>
    </row>
    <row r="260" spans="1:5" x14ac:dyDescent="0.25">
      <c r="A260" s="49"/>
      <c r="B260" s="49"/>
      <c r="C260" s="20" t="s">
        <v>869</v>
      </c>
      <c r="D260" s="20"/>
    </row>
    <row r="261" spans="1:5" x14ac:dyDescent="0.25">
      <c r="A261" s="49"/>
      <c r="B261" s="49"/>
      <c r="C261" s="20" t="s">
        <v>870</v>
      </c>
      <c r="D261" s="20"/>
    </row>
    <row r="262" spans="1:5" x14ac:dyDescent="0.25">
      <c r="A262" s="49"/>
      <c r="B262" s="49"/>
      <c r="C262" s="20" t="s">
        <v>871</v>
      </c>
      <c r="D262" s="20"/>
    </row>
    <row r="263" spans="1:5" x14ac:dyDescent="0.25">
      <c r="A263" s="49"/>
      <c r="B263" s="49"/>
      <c r="C263" s="20" t="s">
        <v>872</v>
      </c>
      <c r="D263" s="20"/>
    </row>
    <row r="264" spans="1:5" x14ac:dyDescent="0.25">
      <c r="A264" s="49"/>
      <c r="B264" s="49"/>
      <c r="C264" s="20" t="s">
        <v>873</v>
      </c>
      <c r="D264" s="20"/>
    </row>
    <row r="265" spans="1:5" x14ac:dyDescent="0.25">
      <c r="A265" s="49"/>
      <c r="B265" s="49"/>
      <c r="C265" s="20" t="s">
        <v>874</v>
      </c>
      <c r="D265" s="20"/>
    </row>
    <row r="266" spans="1:5" x14ac:dyDescent="0.25">
      <c r="A266" s="49"/>
      <c r="B266" s="49"/>
      <c r="C266" s="20" t="s">
        <v>875</v>
      </c>
      <c r="D266" s="20"/>
    </row>
    <row r="267" spans="1:5" x14ac:dyDescent="0.25">
      <c r="A267" s="49"/>
      <c r="B267" s="49"/>
      <c r="C267" s="20" t="s">
        <v>876</v>
      </c>
      <c r="D267" s="20"/>
    </row>
    <row r="268" spans="1:5" x14ac:dyDescent="0.25">
      <c r="A268" s="49"/>
      <c r="B268" s="49"/>
      <c r="C268" s="20" t="s">
        <v>877</v>
      </c>
      <c r="D268" s="20"/>
    </row>
    <row r="269" spans="1:5" x14ac:dyDescent="0.25">
      <c r="A269" s="49"/>
      <c r="B269" s="49"/>
      <c r="C269" s="20" t="s">
        <v>861</v>
      </c>
      <c r="D269" s="20"/>
    </row>
    <row r="270" spans="1:5" x14ac:dyDescent="0.25">
      <c r="A270" s="49"/>
      <c r="B270" s="49"/>
      <c r="C270" s="20" t="s">
        <v>1127</v>
      </c>
      <c r="D270" s="20" t="s">
        <v>1126</v>
      </c>
      <c r="E270" t="s">
        <v>1181</v>
      </c>
    </row>
    <row r="271" spans="1:5" x14ac:dyDescent="0.25">
      <c r="A271" s="49"/>
      <c r="B271" s="49"/>
      <c r="C271" s="20" t="s">
        <v>1129</v>
      </c>
      <c r="D271" s="20" t="s">
        <v>1128</v>
      </c>
      <c r="E271" t="s">
        <v>1181</v>
      </c>
    </row>
    <row r="272" spans="1:5" x14ac:dyDescent="0.25">
      <c r="A272" s="49"/>
      <c r="B272" s="49"/>
      <c r="C272" s="20" t="s">
        <v>1131</v>
      </c>
      <c r="D272" s="20" t="s">
        <v>1130</v>
      </c>
      <c r="E272" t="s">
        <v>1181</v>
      </c>
    </row>
    <row r="273" spans="1:5" x14ac:dyDescent="0.25">
      <c r="A273" s="49"/>
      <c r="B273" s="49"/>
      <c r="C273" s="20" t="s">
        <v>878</v>
      </c>
      <c r="D273" s="20"/>
    </row>
    <row r="274" spans="1:5" x14ac:dyDescent="0.25">
      <c r="A274" s="49"/>
      <c r="B274" s="49"/>
      <c r="C274" s="20" t="s">
        <v>1133</v>
      </c>
      <c r="D274" s="20" t="s">
        <v>1132</v>
      </c>
      <c r="E274" t="s">
        <v>1181</v>
      </c>
    </row>
    <row r="275" spans="1:5" x14ac:dyDescent="0.25">
      <c r="A275" s="49"/>
      <c r="B275" s="49"/>
      <c r="C275" s="20" t="s">
        <v>879</v>
      </c>
      <c r="D275" s="20"/>
    </row>
    <row r="276" spans="1:5" x14ac:dyDescent="0.25">
      <c r="A276" s="49"/>
      <c r="B276" s="49"/>
      <c r="C276" s="20" t="s">
        <v>880</v>
      </c>
      <c r="D276" s="20"/>
    </row>
    <row r="277" spans="1:5" x14ac:dyDescent="0.25">
      <c r="A277" s="49"/>
      <c r="B277" s="49"/>
      <c r="C277" s="20" t="s">
        <v>881</v>
      </c>
      <c r="D277" s="20"/>
    </row>
    <row r="278" spans="1:5" x14ac:dyDescent="0.25">
      <c r="A278" s="49"/>
      <c r="B278" s="49"/>
      <c r="C278" s="20" t="s">
        <v>882</v>
      </c>
      <c r="D278" s="20"/>
    </row>
    <row r="279" spans="1:5" x14ac:dyDescent="0.25">
      <c r="A279" s="49"/>
      <c r="B279" s="49"/>
      <c r="C279" s="20" t="s">
        <v>883</v>
      </c>
      <c r="D279" s="20"/>
    </row>
    <row r="280" spans="1:5" x14ac:dyDescent="0.25">
      <c r="A280" s="49"/>
      <c r="B280" s="49"/>
      <c r="C280" s="20" t="s">
        <v>884</v>
      </c>
      <c r="D280" s="20"/>
    </row>
    <row r="281" spans="1:5" x14ac:dyDescent="0.25">
      <c r="A281" s="49"/>
      <c r="B281" s="49"/>
      <c r="C281" s="20" t="s">
        <v>857</v>
      </c>
      <c r="D281" s="20"/>
    </row>
    <row r="282" spans="1:5" x14ac:dyDescent="0.25">
      <c r="A282" s="49"/>
      <c r="B282" s="49"/>
      <c r="C282" s="20" t="s">
        <v>1135</v>
      </c>
      <c r="D282" s="20" t="s">
        <v>1134</v>
      </c>
      <c r="E282" t="s">
        <v>1181</v>
      </c>
    </row>
    <row r="283" spans="1:5" x14ac:dyDescent="0.25">
      <c r="A283" s="49"/>
      <c r="B283" s="49"/>
      <c r="C283" s="20" t="s">
        <v>885</v>
      </c>
      <c r="D283" s="20"/>
    </row>
    <row r="284" spans="1:5" x14ac:dyDescent="0.25">
      <c r="A284" s="49"/>
      <c r="B284" s="49"/>
      <c r="C284" s="20" t="s">
        <v>1137</v>
      </c>
      <c r="D284" s="20" t="s">
        <v>1136</v>
      </c>
      <c r="E284" t="s">
        <v>1181</v>
      </c>
    </row>
    <row r="285" spans="1:5" x14ac:dyDescent="0.25">
      <c r="A285" s="49"/>
      <c r="B285" s="49"/>
      <c r="C285" s="20" t="s">
        <v>886</v>
      </c>
      <c r="D285" s="20"/>
    </row>
    <row r="286" spans="1:5" x14ac:dyDescent="0.25">
      <c r="A286" s="49"/>
      <c r="B286" s="49"/>
      <c r="C286" s="20" t="s">
        <v>887</v>
      </c>
      <c r="D286" s="20"/>
    </row>
    <row r="287" spans="1:5" x14ac:dyDescent="0.25">
      <c r="A287" s="49"/>
      <c r="B287" s="49"/>
      <c r="C287" s="20" t="s">
        <v>888</v>
      </c>
      <c r="D287" s="20"/>
    </row>
    <row r="288" spans="1:5" x14ac:dyDescent="0.25">
      <c r="A288" s="49"/>
      <c r="B288" s="49"/>
      <c r="C288" s="20" t="s">
        <v>889</v>
      </c>
      <c r="D288" s="20"/>
    </row>
    <row r="289" spans="1:5" x14ac:dyDescent="0.25">
      <c r="A289" s="49"/>
      <c r="B289" s="49"/>
      <c r="C289" s="20" t="s">
        <v>1139</v>
      </c>
      <c r="D289" s="20" t="s">
        <v>1138</v>
      </c>
      <c r="E289" t="s">
        <v>1181</v>
      </c>
    </row>
    <row r="290" spans="1:5" x14ac:dyDescent="0.25">
      <c r="A290" s="49"/>
      <c r="B290" s="49"/>
      <c r="C290" s="20" t="s">
        <v>890</v>
      </c>
      <c r="D290" s="20"/>
    </row>
    <row r="291" spans="1:5" x14ac:dyDescent="0.25">
      <c r="A291" s="49"/>
      <c r="B291" s="49"/>
      <c r="C291" s="20" t="s">
        <v>891</v>
      </c>
      <c r="D291" s="20"/>
    </row>
    <row r="292" spans="1:5" x14ac:dyDescent="0.25">
      <c r="A292" s="49"/>
      <c r="B292" s="49"/>
      <c r="C292" s="20" t="s">
        <v>892</v>
      </c>
      <c r="D292" s="20"/>
    </row>
    <row r="293" spans="1:5" x14ac:dyDescent="0.25">
      <c r="A293" s="49"/>
      <c r="B293" s="49"/>
      <c r="C293" s="20" t="s">
        <v>893</v>
      </c>
      <c r="D293" s="20"/>
    </row>
    <row r="294" spans="1:5" x14ac:dyDescent="0.25">
      <c r="A294" s="49"/>
      <c r="B294" s="49"/>
      <c r="C294" s="20" t="s">
        <v>894</v>
      </c>
      <c r="D294" s="20"/>
    </row>
    <row r="295" spans="1:5" x14ac:dyDescent="0.25">
      <c r="A295" s="49"/>
      <c r="B295" s="49"/>
      <c r="C295" s="20" t="s">
        <v>895</v>
      </c>
      <c r="D295" s="20"/>
    </row>
    <row r="296" spans="1:5" x14ac:dyDescent="0.25">
      <c r="A296" s="49"/>
      <c r="B296" s="49"/>
      <c r="C296" s="20" t="s">
        <v>195</v>
      </c>
      <c r="D296" s="20"/>
    </row>
    <row r="297" spans="1:5" x14ac:dyDescent="0.25">
      <c r="A297" s="49"/>
      <c r="B297" s="49"/>
      <c r="C297" s="20" t="s">
        <v>1140</v>
      </c>
      <c r="D297" s="20" t="s">
        <v>1141</v>
      </c>
      <c r="E297" t="s">
        <v>1181</v>
      </c>
    </row>
    <row r="298" spans="1:5" x14ac:dyDescent="0.25">
      <c r="A298" s="49"/>
      <c r="B298" s="49"/>
      <c r="C298" s="20" t="s">
        <v>896</v>
      </c>
      <c r="D298" s="20"/>
    </row>
    <row r="299" spans="1:5" x14ac:dyDescent="0.25">
      <c r="A299" s="49"/>
      <c r="B299" s="49"/>
      <c r="C299" s="20" t="s">
        <v>897</v>
      </c>
      <c r="D299" s="20"/>
    </row>
    <row r="300" spans="1:5" x14ac:dyDescent="0.25">
      <c r="A300" s="49"/>
      <c r="B300" s="49"/>
      <c r="C300" s="20" t="s">
        <v>1142</v>
      </c>
      <c r="D300" s="20"/>
      <c r="E300" t="s">
        <v>1181</v>
      </c>
    </row>
    <row r="301" spans="1:5" x14ac:dyDescent="0.25">
      <c r="A301" s="49"/>
      <c r="B301" s="49"/>
      <c r="C301" s="20" t="s">
        <v>249</v>
      </c>
      <c r="D301" s="20"/>
    </row>
    <row r="302" spans="1:5" x14ac:dyDescent="0.25">
      <c r="A302" s="49"/>
      <c r="B302" s="49"/>
      <c r="C302" s="20" t="s">
        <v>898</v>
      </c>
      <c r="D302" s="20"/>
    </row>
    <row r="303" spans="1:5" x14ac:dyDescent="0.25">
      <c r="A303" s="49"/>
      <c r="B303" s="49"/>
      <c r="C303" s="20" t="s">
        <v>899</v>
      </c>
      <c r="D303" s="20"/>
    </row>
    <row r="304" spans="1:5" x14ac:dyDescent="0.25">
      <c r="A304" s="49"/>
      <c r="B304" s="49"/>
      <c r="C304" s="20" t="s">
        <v>900</v>
      </c>
      <c r="D304" s="20"/>
    </row>
    <row r="305" spans="1:5" x14ac:dyDescent="0.25">
      <c r="A305" s="49"/>
      <c r="B305" s="49"/>
      <c r="C305" s="20" t="s">
        <v>901</v>
      </c>
      <c r="D305" s="20"/>
    </row>
    <row r="306" spans="1:5" x14ac:dyDescent="0.25">
      <c r="A306" s="49"/>
      <c r="B306" s="49"/>
      <c r="C306" s="20" t="s">
        <v>902</v>
      </c>
      <c r="D306" s="20"/>
    </row>
    <row r="307" spans="1:5" x14ac:dyDescent="0.25">
      <c r="A307" s="49"/>
      <c r="B307" s="49"/>
      <c r="C307" s="20" t="s">
        <v>202</v>
      </c>
      <c r="D307" s="20"/>
    </row>
    <row r="308" spans="1:5" x14ac:dyDescent="0.25">
      <c r="A308" s="49"/>
      <c r="B308" s="49"/>
      <c r="C308" s="20" t="s">
        <v>903</v>
      </c>
      <c r="D308" s="20"/>
    </row>
    <row r="309" spans="1:5" x14ac:dyDescent="0.25">
      <c r="A309" s="49"/>
      <c r="B309" s="49"/>
      <c r="C309" s="20" t="s">
        <v>904</v>
      </c>
      <c r="D309" s="20"/>
    </row>
    <row r="310" spans="1:5" x14ac:dyDescent="0.25">
      <c r="A310" s="49"/>
      <c r="B310" s="49"/>
      <c r="C310" s="20" t="s">
        <v>950</v>
      </c>
      <c r="D310" s="20"/>
      <c r="E310" t="s">
        <v>1181</v>
      </c>
    </row>
    <row r="311" spans="1:5" x14ac:dyDescent="0.25">
      <c r="A311" s="49"/>
      <c r="B311" s="49"/>
      <c r="C311" s="20" t="s">
        <v>951</v>
      </c>
      <c r="D311" s="20"/>
      <c r="E311" t="s">
        <v>1181</v>
      </c>
    </row>
    <row r="312" spans="1:5" x14ac:dyDescent="0.25">
      <c r="A312" s="49"/>
      <c r="B312" s="49"/>
      <c r="C312" s="20" t="s">
        <v>952</v>
      </c>
      <c r="D312" s="20"/>
      <c r="E312" t="s">
        <v>1181</v>
      </c>
    </row>
    <row r="313" spans="1:5" x14ac:dyDescent="0.25">
      <c r="A313" s="49"/>
      <c r="B313" s="49"/>
      <c r="C313" s="20" t="s">
        <v>905</v>
      </c>
      <c r="D313" s="20"/>
    </row>
    <row r="314" spans="1:5" x14ac:dyDescent="0.25">
      <c r="A314" s="49"/>
      <c r="B314" s="49"/>
      <c r="C314" s="20" t="s">
        <v>906</v>
      </c>
      <c r="D314" s="20"/>
    </row>
    <row r="315" spans="1:5" x14ac:dyDescent="0.25">
      <c r="A315" s="49"/>
      <c r="B315" s="49"/>
      <c r="C315" s="20" t="s">
        <v>907</v>
      </c>
      <c r="D315" s="20"/>
    </row>
    <row r="316" spans="1:5" x14ac:dyDescent="0.25">
      <c r="A316" s="49"/>
      <c r="B316" s="49"/>
      <c r="C316" s="20" t="s">
        <v>908</v>
      </c>
      <c r="D316" s="20"/>
    </row>
    <row r="317" spans="1:5" x14ac:dyDescent="0.25">
      <c r="A317" s="49"/>
      <c r="B317" s="49"/>
      <c r="C317" s="20" t="s">
        <v>909</v>
      </c>
      <c r="D317" s="20"/>
    </row>
    <row r="318" spans="1:5" x14ac:dyDescent="0.25">
      <c r="A318" s="49"/>
      <c r="B318" s="49"/>
      <c r="C318" s="20" t="s">
        <v>949</v>
      </c>
      <c r="D318" s="109" t="s">
        <v>910</v>
      </c>
      <c r="E318" t="s">
        <v>1181</v>
      </c>
    </row>
    <row r="319" spans="1:5" x14ac:dyDescent="0.25">
      <c r="A319" s="49"/>
      <c r="B319" s="49"/>
      <c r="C319" s="20" t="s">
        <v>911</v>
      </c>
      <c r="D319" s="20"/>
    </row>
    <row r="320" spans="1:5" x14ac:dyDescent="0.25">
      <c r="A320" s="49"/>
      <c r="B320" s="49"/>
      <c r="C320" s="20" t="s">
        <v>912</v>
      </c>
      <c r="D320" s="20"/>
    </row>
    <row r="321" spans="1:5" x14ac:dyDescent="0.25">
      <c r="A321" s="49"/>
      <c r="B321" s="49"/>
      <c r="C321" s="20" t="s">
        <v>858</v>
      </c>
      <c r="D321" s="20"/>
    </row>
    <row r="322" spans="1:5" x14ac:dyDescent="0.25">
      <c r="A322" s="49"/>
      <c r="B322" s="49"/>
      <c r="C322" s="20" t="s">
        <v>859</v>
      </c>
      <c r="D322" s="20"/>
    </row>
    <row r="323" spans="1:5" x14ac:dyDescent="0.25">
      <c r="A323" s="49"/>
      <c r="B323" s="49"/>
      <c r="C323" s="20" t="s">
        <v>913</v>
      </c>
      <c r="D323" s="20"/>
    </row>
    <row r="324" spans="1:5" x14ac:dyDescent="0.25">
      <c r="A324" s="49"/>
      <c r="B324" s="49"/>
      <c r="C324" s="20" t="s">
        <v>860</v>
      </c>
      <c r="D324" s="20"/>
    </row>
    <row r="325" spans="1:5" x14ac:dyDescent="0.25">
      <c r="A325" s="49"/>
      <c r="B325" s="49"/>
      <c r="C325" s="20" t="s">
        <v>914</v>
      </c>
      <c r="D325" s="20"/>
    </row>
    <row r="326" spans="1:5" x14ac:dyDescent="0.25">
      <c r="A326" s="49"/>
      <c r="B326" s="49"/>
      <c r="C326" s="20" t="s">
        <v>915</v>
      </c>
      <c r="D326" s="20"/>
    </row>
    <row r="327" spans="1:5" x14ac:dyDescent="0.25">
      <c r="A327" s="49"/>
      <c r="B327" s="49"/>
      <c r="C327" s="20" t="s">
        <v>130</v>
      </c>
      <c r="D327" s="20"/>
    </row>
    <row r="328" spans="1:5" x14ac:dyDescent="0.25">
      <c r="A328" s="66"/>
      <c r="B328" s="56" t="s">
        <v>300</v>
      </c>
      <c r="C328" s="42" t="s">
        <v>961</v>
      </c>
      <c r="D328" s="42"/>
      <c r="E328" t="s">
        <v>1181</v>
      </c>
    </row>
    <row r="329" spans="1:5" x14ac:dyDescent="0.25">
      <c r="A329" s="67"/>
      <c r="B329" s="57"/>
      <c r="C329" s="42" t="s">
        <v>1051</v>
      </c>
      <c r="D329" s="42"/>
      <c r="E329" t="s">
        <v>1181</v>
      </c>
    </row>
    <row r="330" spans="1:5" x14ac:dyDescent="0.25">
      <c r="A330" s="67"/>
      <c r="B330" s="57"/>
      <c r="C330" s="111" t="s">
        <v>1052</v>
      </c>
      <c r="D330" s="42"/>
      <c r="E330" t="s">
        <v>1181</v>
      </c>
    </row>
    <row r="331" spans="1:5" x14ac:dyDescent="0.25">
      <c r="A331" s="67"/>
      <c r="B331" s="57"/>
      <c r="C331" s="110" t="s">
        <v>962</v>
      </c>
      <c r="D331" s="42"/>
      <c r="E331" t="s">
        <v>1181</v>
      </c>
    </row>
    <row r="332" spans="1:5" x14ac:dyDescent="0.25">
      <c r="A332" s="67"/>
      <c r="B332" s="57"/>
      <c r="C332" s="110" t="s">
        <v>1043</v>
      </c>
      <c r="D332" s="42"/>
      <c r="E332" t="s">
        <v>1181</v>
      </c>
    </row>
    <row r="333" spans="1:5" x14ac:dyDescent="0.25">
      <c r="A333" s="67"/>
      <c r="B333" s="57"/>
      <c r="C333" s="110" t="s">
        <v>963</v>
      </c>
      <c r="D333" s="42"/>
      <c r="E333" t="s">
        <v>1181</v>
      </c>
    </row>
    <row r="334" spans="1:5" x14ac:dyDescent="0.25">
      <c r="A334" s="67"/>
      <c r="B334" s="57"/>
      <c r="C334" s="110" t="s">
        <v>964</v>
      </c>
      <c r="D334" s="42"/>
      <c r="E334" t="s">
        <v>1181</v>
      </c>
    </row>
    <row r="335" spans="1:5" x14ac:dyDescent="0.25">
      <c r="A335" s="67"/>
      <c r="B335" s="57"/>
      <c r="C335" s="42" t="s">
        <v>1044</v>
      </c>
      <c r="D335" s="42"/>
      <c r="E335" t="s">
        <v>1181</v>
      </c>
    </row>
    <row r="336" spans="1:5" x14ac:dyDescent="0.25">
      <c r="A336" s="67"/>
      <c r="B336" s="57"/>
      <c r="C336" s="42" t="s">
        <v>1045</v>
      </c>
      <c r="D336" s="42"/>
      <c r="E336" t="s">
        <v>1181</v>
      </c>
    </row>
    <row r="337" spans="1:5" x14ac:dyDescent="0.25">
      <c r="A337" s="67"/>
      <c r="B337" s="57"/>
      <c r="C337" s="42" t="s">
        <v>1046</v>
      </c>
      <c r="D337" s="42"/>
      <c r="E337" t="s">
        <v>1181</v>
      </c>
    </row>
    <row r="338" spans="1:5" x14ac:dyDescent="0.25">
      <c r="A338" s="67"/>
      <c r="B338" s="57"/>
      <c r="C338" s="42" t="s">
        <v>1047</v>
      </c>
      <c r="D338" s="42"/>
      <c r="E338" t="s">
        <v>1181</v>
      </c>
    </row>
    <row r="339" spans="1:5" x14ac:dyDescent="0.25">
      <c r="A339" s="67"/>
      <c r="B339" s="57"/>
      <c r="C339" s="42" t="s">
        <v>1048</v>
      </c>
      <c r="D339" s="42"/>
      <c r="E339" t="s">
        <v>1181</v>
      </c>
    </row>
    <row r="340" spans="1:5" x14ac:dyDescent="0.25">
      <c r="A340" s="67"/>
      <c r="B340" s="57"/>
      <c r="C340" s="42" t="s">
        <v>1049</v>
      </c>
      <c r="D340" s="42"/>
      <c r="E340" t="s">
        <v>1181</v>
      </c>
    </row>
    <row r="341" spans="1:5" x14ac:dyDescent="0.25">
      <c r="A341" s="67"/>
      <c r="B341" s="57"/>
      <c r="C341" s="42" t="s">
        <v>1050</v>
      </c>
      <c r="D341" s="42"/>
      <c r="E341" t="s">
        <v>1181</v>
      </c>
    </row>
    <row r="342" spans="1:5" x14ac:dyDescent="0.25">
      <c r="A342" s="67"/>
      <c r="B342" s="57"/>
      <c r="C342" s="42" t="s">
        <v>1053</v>
      </c>
      <c r="D342" s="42"/>
      <c r="E342" t="s">
        <v>1181</v>
      </c>
    </row>
    <row r="343" spans="1:5" x14ac:dyDescent="0.25">
      <c r="A343" s="67"/>
      <c r="B343" s="57"/>
      <c r="C343" s="42" t="s">
        <v>1054</v>
      </c>
      <c r="D343" s="42"/>
      <c r="E343" t="s">
        <v>1181</v>
      </c>
    </row>
    <row r="344" spans="1:5" x14ac:dyDescent="0.25">
      <c r="A344" s="67"/>
      <c r="B344" s="57"/>
      <c r="C344" s="42" t="s">
        <v>1055</v>
      </c>
      <c r="D344" s="42"/>
      <c r="E344" t="s">
        <v>1181</v>
      </c>
    </row>
    <row r="345" spans="1:5" x14ac:dyDescent="0.25">
      <c r="A345" s="67"/>
      <c r="B345" s="57"/>
      <c r="C345" s="42" t="s">
        <v>1056</v>
      </c>
      <c r="D345" s="42"/>
      <c r="E345" t="s">
        <v>1181</v>
      </c>
    </row>
    <row r="346" spans="1:5" x14ac:dyDescent="0.25">
      <c r="A346" s="67"/>
      <c r="B346" s="57"/>
      <c r="C346" s="42" t="s">
        <v>1057</v>
      </c>
      <c r="D346" s="42"/>
      <c r="E346" t="s">
        <v>1181</v>
      </c>
    </row>
    <row r="347" spans="1:5" x14ac:dyDescent="0.25">
      <c r="A347" s="67"/>
      <c r="B347" s="57"/>
      <c r="C347" s="42" t="s">
        <v>1058</v>
      </c>
      <c r="D347" s="42"/>
      <c r="E347" t="s">
        <v>1181</v>
      </c>
    </row>
    <row r="348" spans="1:5" x14ac:dyDescent="0.25">
      <c r="A348" s="67"/>
      <c r="B348" s="57"/>
      <c r="C348" s="42" t="s">
        <v>1059</v>
      </c>
      <c r="D348" s="42"/>
      <c r="E348" t="s">
        <v>1181</v>
      </c>
    </row>
    <row r="349" spans="1:5" x14ac:dyDescent="0.25">
      <c r="A349" s="67"/>
      <c r="B349" s="57"/>
      <c r="C349" s="42" t="s">
        <v>1060</v>
      </c>
      <c r="D349" s="42"/>
      <c r="E349" t="s">
        <v>1181</v>
      </c>
    </row>
    <row r="350" spans="1:5" x14ac:dyDescent="0.25">
      <c r="A350" s="67"/>
      <c r="B350" s="57"/>
      <c r="C350" s="42" t="s">
        <v>1061</v>
      </c>
      <c r="D350" s="42"/>
      <c r="E350" t="s">
        <v>1181</v>
      </c>
    </row>
    <row r="351" spans="1:5" x14ac:dyDescent="0.25">
      <c r="A351" s="67"/>
      <c r="B351" s="57"/>
      <c r="C351" s="42" t="s">
        <v>1062</v>
      </c>
      <c r="D351" s="42"/>
      <c r="E351" t="s">
        <v>1181</v>
      </c>
    </row>
    <row r="352" spans="1:5" x14ac:dyDescent="0.25">
      <c r="A352" s="67"/>
      <c r="B352" s="57"/>
      <c r="C352" s="42" t="s">
        <v>1063</v>
      </c>
      <c r="D352" s="42"/>
      <c r="E352" t="s">
        <v>1181</v>
      </c>
    </row>
    <row r="353" spans="1:5" x14ac:dyDescent="0.25">
      <c r="A353" s="67"/>
      <c r="B353" s="57"/>
      <c r="C353" s="42" t="s">
        <v>1064</v>
      </c>
      <c r="D353" s="42"/>
      <c r="E353" t="s">
        <v>1181</v>
      </c>
    </row>
    <row r="354" spans="1:5" x14ac:dyDescent="0.25">
      <c r="A354" s="67"/>
      <c r="B354" s="57"/>
      <c r="C354" s="42" t="s">
        <v>1065</v>
      </c>
      <c r="D354" s="42"/>
      <c r="E354" t="s">
        <v>1181</v>
      </c>
    </row>
    <row r="355" spans="1:5" x14ac:dyDescent="0.25">
      <c r="A355" s="67"/>
      <c r="B355" s="57"/>
      <c r="C355" s="42" t="s">
        <v>1066</v>
      </c>
      <c r="D355" s="42"/>
      <c r="E355" t="s">
        <v>1181</v>
      </c>
    </row>
    <row r="356" spans="1:5" x14ac:dyDescent="0.25">
      <c r="A356" s="67"/>
      <c r="B356" s="57"/>
      <c r="C356" s="42" t="s">
        <v>1067</v>
      </c>
      <c r="D356" s="42"/>
      <c r="E356" t="s">
        <v>1181</v>
      </c>
    </row>
    <row r="357" spans="1:5" x14ac:dyDescent="0.25">
      <c r="A357" s="67"/>
      <c r="B357" s="57"/>
      <c r="C357" s="42" t="s">
        <v>1068</v>
      </c>
      <c r="D357" s="42"/>
      <c r="E357" t="s">
        <v>1181</v>
      </c>
    </row>
    <row r="358" spans="1:5" x14ac:dyDescent="0.25">
      <c r="A358" s="67"/>
      <c r="B358" s="57"/>
      <c r="C358" s="42" t="s">
        <v>1069</v>
      </c>
      <c r="D358" s="42"/>
      <c r="E358" t="s">
        <v>1181</v>
      </c>
    </row>
    <row r="359" spans="1:5" x14ac:dyDescent="0.25">
      <c r="A359" s="67"/>
      <c r="B359" s="57"/>
      <c r="C359" s="42" t="s">
        <v>1070</v>
      </c>
      <c r="D359" s="42"/>
      <c r="E359" t="s">
        <v>1181</v>
      </c>
    </row>
    <row r="360" spans="1:5" x14ac:dyDescent="0.25">
      <c r="A360" s="67"/>
      <c r="B360" s="57"/>
      <c r="C360" s="42" t="s">
        <v>1071</v>
      </c>
      <c r="D360" s="42"/>
      <c r="E360" t="s">
        <v>1181</v>
      </c>
    </row>
    <row r="361" spans="1:5" x14ac:dyDescent="0.25">
      <c r="A361" s="67"/>
      <c r="B361" s="57"/>
      <c r="C361" s="42" t="s">
        <v>1072</v>
      </c>
      <c r="D361" s="42"/>
      <c r="E361" t="s">
        <v>1181</v>
      </c>
    </row>
    <row r="362" spans="1:5" x14ac:dyDescent="0.25">
      <c r="A362" s="67"/>
      <c r="B362" s="57"/>
      <c r="C362" s="42" t="s">
        <v>1073</v>
      </c>
      <c r="D362" s="42"/>
      <c r="E362" t="s">
        <v>1181</v>
      </c>
    </row>
    <row r="363" spans="1:5" x14ac:dyDescent="0.25">
      <c r="A363" s="67"/>
      <c r="B363" s="57"/>
      <c r="C363" s="42" t="s">
        <v>1074</v>
      </c>
      <c r="D363" s="42"/>
      <c r="E363" t="s">
        <v>1181</v>
      </c>
    </row>
    <row r="364" spans="1:5" x14ac:dyDescent="0.25">
      <c r="A364" s="67"/>
      <c r="B364" s="57"/>
      <c r="C364" s="42" t="s">
        <v>1075</v>
      </c>
      <c r="D364" s="42"/>
      <c r="E364" t="s">
        <v>1181</v>
      </c>
    </row>
    <row r="365" spans="1:5" x14ac:dyDescent="0.25">
      <c r="A365" s="67"/>
      <c r="B365" s="57"/>
      <c r="C365" s="42" t="s">
        <v>1076</v>
      </c>
      <c r="D365" s="42"/>
      <c r="E365" t="s">
        <v>1181</v>
      </c>
    </row>
    <row r="366" spans="1:5" x14ac:dyDescent="0.25">
      <c r="A366" s="67"/>
      <c r="B366" s="57"/>
      <c r="C366" s="42" t="s">
        <v>1077</v>
      </c>
      <c r="D366" s="42"/>
      <c r="E366" t="s">
        <v>1181</v>
      </c>
    </row>
    <row r="367" spans="1:5" x14ac:dyDescent="0.25">
      <c r="A367" s="67"/>
      <c r="B367" s="57"/>
      <c r="C367" s="42" t="s">
        <v>1078</v>
      </c>
      <c r="D367" s="42"/>
      <c r="E367" t="s">
        <v>1181</v>
      </c>
    </row>
    <row r="368" spans="1:5" x14ac:dyDescent="0.25">
      <c r="A368" s="67"/>
      <c r="B368" s="57"/>
      <c r="C368" s="42" t="s">
        <v>1079</v>
      </c>
      <c r="D368" s="42"/>
      <c r="E368" t="s">
        <v>1181</v>
      </c>
    </row>
    <row r="369" spans="1:5" x14ac:dyDescent="0.25">
      <c r="A369" s="67"/>
      <c r="B369" s="57"/>
      <c r="C369" s="42" t="s">
        <v>1080</v>
      </c>
      <c r="D369" s="42"/>
      <c r="E369" t="s">
        <v>1181</v>
      </c>
    </row>
    <row r="370" spans="1:5" x14ac:dyDescent="0.25">
      <c r="A370" s="67"/>
      <c r="B370" s="57"/>
      <c r="C370" s="42" t="s">
        <v>1081</v>
      </c>
      <c r="D370" s="42"/>
      <c r="E370" t="s">
        <v>1181</v>
      </c>
    </row>
    <row r="371" spans="1:5" x14ac:dyDescent="0.25">
      <c r="A371" s="67"/>
      <c r="B371" s="57"/>
      <c r="C371" s="42" t="s">
        <v>965</v>
      </c>
      <c r="D371" s="42"/>
      <c r="E371" t="s">
        <v>1181</v>
      </c>
    </row>
    <row r="372" spans="1:5" x14ac:dyDescent="0.25">
      <c r="A372" s="67"/>
      <c r="B372" s="57"/>
      <c r="C372" s="42" t="s">
        <v>966</v>
      </c>
      <c r="D372" s="42"/>
      <c r="E372" t="s">
        <v>1181</v>
      </c>
    </row>
    <row r="373" spans="1:5" x14ac:dyDescent="0.25">
      <c r="A373" s="67"/>
      <c r="B373" s="57"/>
      <c r="C373" s="42" t="s">
        <v>967</v>
      </c>
      <c r="D373" s="42"/>
      <c r="E373" t="s">
        <v>1181</v>
      </c>
    </row>
    <row r="374" spans="1:5" x14ac:dyDescent="0.25">
      <c r="A374" s="67"/>
      <c r="B374" s="57"/>
      <c r="C374" s="42" t="s">
        <v>968</v>
      </c>
      <c r="D374" s="42"/>
      <c r="E374" t="s">
        <v>1181</v>
      </c>
    </row>
    <row r="375" spans="1:5" x14ac:dyDescent="0.25">
      <c r="A375" s="67"/>
      <c r="B375" s="57"/>
      <c r="C375" s="42" t="s">
        <v>969</v>
      </c>
      <c r="D375" s="42"/>
      <c r="E375" t="s">
        <v>1181</v>
      </c>
    </row>
    <row r="376" spans="1:5" x14ac:dyDescent="0.25">
      <c r="A376" s="67"/>
      <c r="B376" s="57"/>
      <c r="C376" s="42" t="s">
        <v>970</v>
      </c>
      <c r="D376" s="42"/>
      <c r="E376" t="s">
        <v>1181</v>
      </c>
    </row>
    <row r="377" spans="1:5" x14ac:dyDescent="0.25">
      <c r="A377" s="67"/>
      <c r="B377" s="57"/>
      <c r="C377" s="42" t="s">
        <v>971</v>
      </c>
      <c r="D377" s="42"/>
      <c r="E377" t="s">
        <v>1181</v>
      </c>
    </row>
    <row r="378" spans="1:5" x14ac:dyDescent="0.25">
      <c r="A378" s="67"/>
      <c r="B378" s="57"/>
      <c r="C378" s="42" t="s">
        <v>972</v>
      </c>
      <c r="D378" s="42"/>
      <c r="E378" t="s">
        <v>1181</v>
      </c>
    </row>
    <row r="379" spans="1:5" x14ac:dyDescent="0.25">
      <c r="A379" s="67"/>
      <c r="B379" s="57"/>
      <c r="C379" s="42" t="s">
        <v>973</v>
      </c>
      <c r="D379" s="42"/>
      <c r="E379" t="s">
        <v>1181</v>
      </c>
    </row>
    <row r="380" spans="1:5" x14ac:dyDescent="0.25">
      <c r="A380" s="67"/>
      <c r="B380" s="57"/>
      <c r="C380" s="42" t="s">
        <v>974</v>
      </c>
      <c r="D380" s="42"/>
      <c r="E380" t="s">
        <v>1181</v>
      </c>
    </row>
    <row r="381" spans="1:5" x14ac:dyDescent="0.25">
      <c r="A381" s="67"/>
      <c r="B381" s="57"/>
      <c r="C381" s="42" t="s">
        <v>975</v>
      </c>
      <c r="D381" s="42"/>
      <c r="E381" t="s">
        <v>1181</v>
      </c>
    </row>
    <row r="382" spans="1:5" x14ac:dyDescent="0.25">
      <c r="A382" s="67"/>
      <c r="B382" s="57"/>
      <c r="C382" s="42" t="s">
        <v>976</v>
      </c>
      <c r="D382" s="42"/>
      <c r="E382" t="s">
        <v>1181</v>
      </c>
    </row>
    <row r="383" spans="1:5" x14ac:dyDescent="0.25">
      <c r="A383" s="67"/>
      <c r="B383" s="57"/>
      <c r="C383" s="42" t="s">
        <v>977</v>
      </c>
      <c r="D383" s="42"/>
      <c r="E383" t="s">
        <v>1181</v>
      </c>
    </row>
    <row r="384" spans="1:5" x14ac:dyDescent="0.25">
      <c r="A384" s="67"/>
      <c r="B384" s="57"/>
      <c r="C384" s="42" t="s">
        <v>978</v>
      </c>
      <c r="D384" s="42"/>
      <c r="E384" t="s">
        <v>1181</v>
      </c>
    </row>
    <row r="385" spans="1:5" x14ac:dyDescent="0.25">
      <c r="A385" s="67"/>
      <c r="B385" s="57"/>
      <c r="C385" s="42" t="s">
        <v>979</v>
      </c>
      <c r="D385" s="42"/>
      <c r="E385" t="s">
        <v>1181</v>
      </c>
    </row>
    <row r="386" spans="1:5" x14ac:dyDescent="0.25">
      <c r="A386" s="67"/>
      <c r="B386" s="57"/>
      <c r="C386" s="42" t="s">
        <v>980</v>
      </c>
      <c r="D386" s="42"/>
      <c r="E386" t="s">
        <v>1181</v>
      </c>
    </row>
    <row r="387" spans="1:5" x14ac:dyDescent="0.25">
      <c r="A387" s="67"/>
      <c r="B387" s="57"/>
      <c r="C387" s="42" t="s">
        <v>981</v>
      </c>
      <c r="D387" s="42"/>
      <c r="E387" t="s">
        <v>1181</v>
      </c>
    </row>
    <row r="388" spans="1:5" x14ac:dyDescent="0.25">
      <c r="A388" s="67"/>
      <c r="B388" s="57"/>
      <c r="C388" s="42" t="s">
        <v>982</v>
      </c>
      <c r="D388" s="42"/>
      <c r="E388" t="s">
        <v>1181</v>
      </c>
    </row>
    <row r="389" spans="1:5" x14ac:dyDescent="0.25">
      <c r="A389" s="67"/>
      <c r="B389" s="57"/>
      <c r="C389" s="42" t="s">
        <v>983</v>
      </c>
      <c r="D389" s="42"/>
      <c r="E389" t="s">
        <v>1181</v>
      </c>
    </row>
    <row r="390" spans="1:5" x14ac:dyDescent="0.25">
      <c r="A390" s="67"/>
      <c r="B390" s="57"/>
      <c r="C390" s="42" t="s">
        <v>984</v>
      </c>
      <c r="D390" s="42"/>
      <c r="E390" t="s">
        <v>1181</v>
      </c>
    </row>
    <row r="391" spans="1:5" x14ac:dyDescent="0.25">
      <c r="A391" s="67"/>
      <c r="B391" s="57"/>
      <c r="C391" s="42" t="s">
        <v>985</v>
      </c>
      <c r="D391" s="42"/>
      <c r="E391" t="s">
        <v>1181</v>
      </c>
    </row>
    <row r="392" spans="1:5" x14ac:dyDescent="0.25">
      <c r="A392" s="67"/>
      <c r="B392" s="57"/>
      <c r="C392" s="42" t="s">
        <v>986</v>
      </c>
      <c r="D392" s="42"/>
      <c r="E392" t="s">
        <v>1181</v>
      </c>
    </row>
    <row r="393" spans="1:5" x14ac:dyDescent="0.25">
      <c r="A393" s="67"/>
      <c r="B393" s="57"/>
      <c r="C393" s="42" t="s">
        <v>987</v>
      </c>
      <c r="D393" s="42"/>
      <c r="E393" t="s">
        <v>1181</v>
      </c>
    </row>
    <row r="394" spans="1:5" x14ac:dyDescent="0.25">
      <c r="A394" s="67"/>
      <c r="B394" s="57"/>
      <c r="C394" s="42" t="s">
        <v>988</v>
      </c>
      <c r="D394" s="42"/>
      <c r="E394" t="s">
        <v>1181</v>
      </c>
    </row>
    <row r="395" spans="1:5" x14ac:dyDescent="0.25">
      <c r="A395" s="67"/>
      <c r="B395" s="57"/>
      <c r="C395" s="42" t="s">
        <v>989</v>
      </c>
      <c r="D395" s="42"/>
      <c r="E395" t="s">
        <v>1181</v>
      </c>
    </row>
    <row r="396" spans="1:5" x14ac:dyDescent="0.25">
      <c r="A396" s="67"/>
      <c r="B396" s="57"/>
      <c r="C396" s="42" t="s">
        <v>990</v>
      </c>
      <c r="D396" s="42"/>
      <c r="E396" t="s">
        <v>1181</v>
      </c>
    </row>
    <row r="397" spans="1:5" x14ac:dyDescent="0.25">
      <c r="A397" s="67"/>
      <c r="B397" s="57"/>
      <c r="C397" s="42" t="s">
        <v>991</v>
      </c>
      <c r="D397" s="42"/>
      <c r="E397" t="s">
        <v>1181</v>
      </c>
    </row>
    <row r="398" spans="1:5" x14ac:dyDescent="0.25">
      <c r="A398" s="67"/>
      <c r="B398" s="57"/>
      <c r="C398" s="42" t="s">
        <v>992</v>
      </c>
      <c r="D398" s="42"/>
      <c r="E398" t="s">
        <v>1181</v>
      </c>
    </row>
    <row r="399" spans="1:5" x14ac:dyDescent="0.25">
      <c r="A399" s="67"/>
      <c r="B399" s="57"/>
      <c r="C399" s="42" t="s">
        <v>993</v>
      </c>
      <c r="D399" s="42"/>
      <c r="E399" t="s">
        <v>1181</v>
      </c>
    </row>
    <row r="400" spans="1:5" x14ac:dyDescent="0.25">
      <c r="A400" s="67"/>
      <c r="B400" s="57"/>
      <c r="C400" s="42" t="s">
        <v>994</v>
      </c>
      <c r="D400" s="42"/>
      <c r="E400" t="s">
        <v>1181</v>
      </c>
    </row>
    <row r="401" spans="1:5" x14ac:dyDescent="0.25">
      <c r="A401" s="67"/>
      <c r="B401" s="57"/>
      <c r="C401" s="42" t="s">
        <v>995</v>
      </c>
      <c r="D401" s="42"/>
      <c r="E401" t="s">
        <v>1181</v>
      </c>
    </row>
    <row r="402" spans="1:5" x14ac:dyDescent="0.25">
      <c r="A402" s="67"/>
      <c r="B402" s="57"/>
      <c r="C402" s="42" t="s">
        <v>996</v>
      </c>
      <c r="D402" s="42"/>
      <c r="E402" t="s">
        <v>1181</v>
      </c>
    </row>
    <row r="403" spans="1:5" x14ac:dyDescent="0.25">
      <c r="A403" s="67"/>
      <c r="B403" s="57"/>
      <c r="C403" s="42" t="s">
        <v>997</v>
      </c>
      <c r="D403" s="42"/>
      <c r="E403" t="s">
        <v>1181</v>
      </c>
    </row>
    <row r="404" spans="1:5" x14ac:dyDescent="0.25">
      <c r="A404" s="67"/>
      <c r="B404" s="57"/>
      <c r="C404" s="42" t="s">
        <v>998</v>
      </c>
      <c r="D404" s="42"/>
      <c r="E404" t="s">
        <v>1181</v>
      </c>
    </row>
    <row r="405" spans="1:5" x14ac:dyDescent="0.25">
      <c r="A405" s="67"/>
      <c r="B405" s="57"/>
      <c r="C405" s="42" t="s">
        <v>999</v>
      </c>
      <c r="D405" s="42"/>
      <c r="E405" t="s">
        <v>1181</v>
      </c>
    </row>
    <row r="406" spans="1:5" x14ac:dyDescent="0.25">
      <c r="A406" s="67"/>
      <c r="B406" s="57"/>
      <c r="C406" s="42" t="s">
        <v>1000</v>
      </c>
      <c r="D406" s="42"/>
      <c r="E406" t="s">
        <v>1181</v>
      </c>
    </row>
    <row r="407" spans="1:5" x14ac:dyDescent="0.25">
      <c r="A407" s="67"/>
      <c r="B407" s="57"/>
      <c r="C407" s="42" t="s">
        <v>1001</v>
      </c>
      <c r="D407" s="42"/>
      <c r="E407" t="s">
        <v>1181</v>
      </c>
    </row>
    <row r="408" spans="1:5" x14ac:dyDescent="0.25">
      <c r="A408" s="67"/>
      <c r="B408" s="57"/>
      <c r="C408" s="42" t="s">
        <v>1002</v>
      </c>
      <c r="D408" s="42"/>
      <c r="E408" t="s">
        <v>1181</v>
      </c>
    </row>
    <row r="409" spans="1:5" x14ac:dyDescent="0.25">
      <c r="A409" s="67"/>
      <c r="B409" s="57"/>
      <c r="C409" s="42" t="s">
        <v>1003</v>
      </c>
      <c r="D409" s="42"/>
      <c r="E409" t="s">
        <v>1181</v>
      </c>
    </row>
    <row r="410" spans="1:5" x14ac:dyDescent="0.25">
      <c r="A410" s="67"/>
      <c r="B410" s="57"/>
      <c r="C410" s="42" t="s">
        <v>1004</v>
      </c>
      <c r="D410" s="42"/>
      <c r="E410" t="s">
        <v>1181</v>
      </c>
    </row>
    <row r="411" spans="1:5" x14ac:dyDescent="0.25">
      <c r="A411" s="67"/>
      <c r="B411" s="57"/>
      <c r="C411" s="42" t="s">
        <v>1005</v>
      </c>
      <c r="D411" s="42"/>
      <c r="E411" t="s">
        <v>1181</v>
      </c>
    </row>
    <row r="412" spans="1:5" x14ac:dyDescent="0.25">
      <c r="A412" s="67"/>
      <c r="B412" s="57"/>
      <c r="C412" s="42" t="s">
        <v>1006</v>
      </c>
      <c r="D412" s="42"/>
      <c r="E412" t="s">
        <v>1181</v>
      </c>
    </row>
    <row r="413" spans="1:5" x14ac:dyDescent="0.25">
      <c r="A413" s="67"/>
      <c r="B413" s="57"/>
      <c r="C413" s="42" t="s">
        <v>1007</v>
      </c>
      <c r="D413" s="42"/>
      <c r="E413" t="s">
        <v>1181</v>
      </c>
    </row>
    <row r="414" spans="1:5" x14ac:dyDescent="0.25">
      <c r="A414" s="67"/>
      <c r="B414" s="57"/>
      <c r="C414" s="42" t="s">
        <v>1008</v>
      </c>
      <c r="D414" s="42"/>
      <c r="E414" t="s">
        <v>1181</v>
      </c>
    </row>
    <row r="415" spans="1:5" x14ac:dyDescent="0.25">
      <c r="A415" s="67"/>
      <c r="B415" s="57"/>
      <c r="C415" s="42" t="s">
        <v>1009</v>
      </c>
      <c r="D415" s="42"/>
      <c r="E415" t="s">
        <v>1181</v>
      </c>
    </row>
    <row r="416" spans="1:5" x14ac:dyDescent="0.25">
      <c r="A416" s="67"/>
      <c r="B416" s="57"/>
      <c r="C416" s="42" t="s">
        <v>1010</v>
      </c>
      <c r="D416" s="42"/>
      <c r="E416" t="s">
        <v>1181</v>
      </c>
    </row>
    <row r="417" spans="1:5" x14ac:dyDescent="0.25">
      <c r="A417" s="67"/>
      <c r="B417" s="57"/>
      <c r="C417" s="42" t="s">
        <v>1011</v>
      </c>
      <c r="D417" s="42"/>
      <c r="E417" t="s">
        <v>1181</v>
      </c>
    </row>
    <row r="418" spans="1:5" x14ac:dyDescent="0.25">
      <c r="A418" s="67"/>
      <c r="B418" s="57"/>
      <c r="C418" s="42" t="s">
        <v>1012</v>
      </c>
      <c r="D418" s="42"/>
      <c r="E418" t="s">
        <v>1181</v>
      </c>
    </row>
    <row r="419" spans="1:5" x14ac:dyDescent="0.25">
      <c r="A419" s="67"/>
      <c r="B419" s="57"/>
      <c r="C419" s="42" t="s">
        <v>1013</v>
      </c>
      <c r="D419" s="42"/>
      <c r="E419" t="s">
        <v>1181</v>
      </c>
    </row>
    <row r="420" spans="1:5" x14ac:dyDescent="0.25">
      <c r="A420" s="67"/>
      <c r="B420" s="57"/>
      <c r="C420" s="42" t="s">
        <v>1014</v>
      </c>
      <c r="D420" s="42"/>
      <c r="E420" t="s">
        <v>1181</v>
      </c>
    </row>
    <row r="421" spans="1:5" x14ac:dyDescent="0.25">
      <c r="A421" s="67"/>
      <c r="B421" s="57"/>
      <c r="C421" s="42" t="s">
        <v>1015</v>
      </c>
      <c r="D421" s="42"/>
      <c r="E421" t="s">
        <v>1181</v>
      </c>
    </row>
    <row r="422" spans="1:5" x14ac:dyDescent="0.25">
      <c r="A422" s="67"/>
      <c r="B422" s="57"/>
      <c r="C422" s="42" t="s">
        <v>1016</v>
      </c>
      <c r="D422" s="42"/>
      <c r="E422" t="s">
        <v>1181</v>
      </c>
    </row>
    <row r="423" spans="1:5" x14ac:dyDescent="0.25">
      <c r="A423" s="67"/>
      <c r="B423" s="57"/>
      <c r="C423" s="42" t="s">
        <v>1017</v>
      </c>
      <c r="D423" s="42"/>
      <c r="E423" t="s">
        <v>1181</v>
      </c>
    </row>
    <row r="424" spans="1:5" x14ac:dyDescent="0.25">
      <c r="A424" s="67"/>
      <c r="B424" s="57"/>
      <c r="C424" s="42" t="s">
        <v>1018</v>
      </c>
      <c r="D424" s="42"/>
      <c r="E424" t="s">
        <v>1181</v>
      </c>
    </row>
    <row r="425" spans="1:5" x14ac:dyDescent="0.25">
      <c r="A425" s="67"/>
      <c r="B425" s="57"/>
      <c r="C425" s="42" t="s">
        <v>1019</v>
      </c>
      <c r="D425" s="42"/>
      <c r="E425" t="s">
        <v>1181</v>
      </c>
    </row>
    <row r="426" spans="1:5" x14ac:dyDescent="0.25">
      <c r="A426" s="67"/>
      <c r="B426" s="57"/>
      <c r="C426" s="42" t="s">
        <v>1020</v>
      </c>
      <c r="D426" s="42"/>
      <c r="E426" t="s">
        <v>1181</v>
      </c>
    </row>
    <row r="427" spans="1:5" x14ac:dyDescent="0.25">
      <c r="A427" s="67"/>
      <c r="B427" s="57"/>
      <c r="C427" s="42" t="s">
        <v>1021</v>
      </c>
      <c r="D427" s="42"/>
      <c r="E427" t="s">
        <v>1181</v>
      </c>
    </row>
    <row r="428" spans="1:5" x14ac:dyDescent="0.25">
      <c r="A428" s="67"/>
      <c r="B428" s="57"/>
      <c r="C428" s="42" t="s">
        <v>1022</v>
      </c>
      <c r="D428" s="42"/>
      <c r="E428" t="s">
        <v>1181</v>
      </c>
    </row>
    <row r="429" spans="1:5" x14ac:dyDescent="0.25">
      <c r="A429" s="67"/>
      <c r="B429" s="57"/>
      <c r="C429" s="42" t="s">
        <v>1023</v>
      </c>
      <c r="D429" s="42"/>
      <c r="E429" t="s">
        <v>1181</v>
      </c>
    </row>
    <row r="430" spans="1:5" x14ac:dyDescent="0.25">
      <c r="A430" s="67"/>
      <c r="B430" s="57"/>
      <c r="C430" s="42" t="s">
        <v>1024</v>
      </c>
      <c r="D430" s="42"/>
      <c r="E430" t="s">
        <v>1181</v>
      </c>
    </row>
    <row r="431" spans="1:5" x14ac:dyDescent="0.25">
      <c r="A431" s="67"/>
      <c r="B431" s="57"/>
      <c r="C431" s="42" t="s">
        <v>1025</v>
      </c>
      <c r="D431" s="42"/>
      <c r="E431" t="s">
        <v>1181</v>
      </c>
    </row>
    <row r="432" spans="1:5" x14ac:dyDescent="0.25">
      <c r="A432" s="67"/>
      <c r="B432" s="57"/>
      <c r="C432" s="42" t="s">
        <v>1026</v>
      </c>
      <c r="D432" s="42"/>
      <c r="E432" t="s">
        <v>1181</v>
      </c>
    </row>
    <row r="433" spans="1:5" x14ac:dyDescent="0.25">
      <c r="A433" s="67"/>
      <c r="B433" s="57"/>
      <c r="C433" s="42" t="s">
        <v>1082</v>
      </c>
      <c r="D433" s="42"/>
      <c r="E433" t="s">
        <v>1181</v>
      </c>
    </row>
    <row r="434" spans="1:5" x14ac:dyDescent="0.25">
      <c r="A434" s="67"/>
      <c r="B434" s="57"/>
      <c r="C434" s="42" t="s">
        <v>1083</v>
      </c>
      <c r="D434" s="42"/>
      <c r="E434" t="s">
        <v>1181</v>
      </c>
    </row>
    <row r="435" spans="1:5" x14ac:dyDescent="0.25">
      <c r="A435" s="67"/>
      <c r="B435" s="57"/>
      <c r="C435" s="42" t="s">
        <v>1084</v>
      </c>
      <c r="D435" s="42"/>
      <c r="E435" t="s">
        <v>1181</v>
      </c>
    </row>
    <row r="436" spans="1:5" x14ac:dyDescent="0.25">
      <c r="A436" s="67"/>
      <c r="B436" s="57"/>
      <c r="C436" s="42" t="s">
        <v>1085</v>
      </c>
      <c r="D436" s="42"/>
      <c r="E436" t="s">
        <v>1181</v>
      </c>
    </row>
    <row r="437" spans="1:5" x14ac:dyDescent="0.25">
      <c r="A437" s="67"/>
      <c r="B437" s="57"/>
      <c r="C437" s="42" t="s">
        <v>1086</v>
      </c>
      <c r="D437" s="42"/>
      <c r="E437" t="s">
        <v>1181</v>
      </c>
    </row>
    <row r="438" spans="1:5" x14ac:dyDescent="0.25">
      <c r="A438" s="67"/>
      <c r="B438" s="57"/>
      <c r="C438" s="42" t="s">
        <v>1087</v>
      </c>
      <c r="D438" s="42"/>
      <c r="E438" t="s">
        <v>1181</v>
      </c>
    </row>
    <row r="439" spans="1:5" x14ac:dyDescent="0.25">
      <c r="A439" s="67"/>
      <c r="B439" s="57"/>
      <c r="C439" s="42" t="s">
        <v>1088</v>
      </c>
      <c r="D439" s="42"/>
      <c r="E439" t="s">
        <v>1181</v>
      </c>
    </row>
    <row r="440" spans="1:5" x14ac:dyDescent="0.25">
      <c r="A440" s="67"/>
      <c r="B440" s="57"/>
      <c r="C440" s="42" t="s">
        <v>1089</v>
      </c>
      <c r="D440" s="42"/>
      <c r="E440" t="s">
        <v>1181</v>
      </c>
    </row>
    <row r="441" spans="1:5" x14ac:dyDescent="0.25">
      <c r="A441" s="67"/>
      <c r="B441" s="57"/>
      <c r="C441" s="42" t="s">
        <v>1027</v>
      </c>
      <c r="D441" s="42"/>
      <c r="E441" t="s">
        <v>1181</v>
      </c>
    </row>
    <row r="442" spans="1:5" x14ac:dyDescent="0.25">
      <c r="A442" s="67"/>
      <c r="B442" s="57"/>
      <c r="C442" s="42" t="s">
        <v>1028</v>
      </c>
      <c r="D442" s="42"/>
      <c r="E442" t="s">
        <v>1181</v>
      </c>
    </row>
    <row r="443" spans="1:5" x14ac:dyDescent="0.25">
      <c r="A443" s="67"/>
      <c r="B443" s="57"/>
      <c r="C443" s="42" t="s">
        <v>1029</v>
      </c>
      <c r="D443" s="42"/>
      <c r="E443" t="s">
        <v>1181</v>
      </c>
    </row>
    <row r="444" spans="1:5" x14ac:dyDescent="0.25">
      <c r="A444" s="67"/>
      <c r="B444" s="57"/>
      <c r="C444" s="42" t="s">
        <v>1030</v>
      </c>
      <c r="D444" s="42"/>
      <c r="E444" t="s">
        <v>1181</v>
      </c>
    </row>
    <row r="445" spans="1:5" x14ac:dyDescent="0.25">
      <c r="A445" s="67"/>
      <c r="B445" s="57"/>
      <c r="C445" s="42" t="s">
        <v>1031</v>
      </c>
      <c r="D445" s="42"/>
      <c r="E445" t="s">
        <v>1181</v>
      </c>
    </row>
    <row r="446" spans="1:5" x14ac:dyDescent="0.25">
      <c r="A446" s="67"/>
      <c r="B446" s="57"/>
      <c r="C446" s="42" t="s">
        <v>1032</v>
      </c>
      <c r="D446" s="42"/>
      <c r="E446" t="s">
        <v>1181</v>
      </c>
    </row>
    <row r="447" spans="1:5" x14ac:dyDescent="0.25">
      <c r="A447" s="67"/>
      <c r="B447" s="57"/>
      <c r="C447" s="42" t="s">
        <v>1033</v>
      </c>
      <c r="D447" s="42"/>
      <c r="E447" t="s">
        <v>1181</v>
      </c>
    </row>
    <row r="448" spans="1:5" x14ac:dyDescent="0.25">
      <c r="A448" s="67"/>
      <c r="B448" s="57"/>
      <c r="C448" s="42" t="s">
        <v>1034</v>
      </c>
      <c r="D448" s="42"/>
      <c r="E448" t="s">
        <v>1181</v>
      </c>
    </row>
    <row r="449" spans="1:5" x14ac:dyDescent="0.25">
      <c r="A449" s="67"/>
      <c r="B449" s="57"/>
      <c r="C449" s="42" t="s">
        <v>1090</v>
      </c>
      <c r="D449" s="42"/>
      <c r="E449" t="s">
        <v>1181</v>
      </c>
    </row>
    <row r="450" spans="1:5" x14ac:dyDescent="0.25">
      <c r="A450" s="67"/>
      <c r="B450" s="57"/>
      <c r="C450" s="42" t="s">
        <v>1091</v>
      </c>
      <c r="D450" s="42"/>
      <c r="E450" t="s">
        <v>1181</v>
      </c>
    </row>
    <row r="451" spans="1:5" x14ac:dyDescent="0.25">
      <c r="A451" s="67"/>
      <c r="B451" s="57"/>
      <c r="C451" s="42" t="s">
        <v>1092</v>
      </c>
      <c r="D451" s="42"/>
      <c r="E451" t="s">
        <v>1181</v>
      </c>
    </row>
    <row r="452" spans="1:5" x14ac:dyDescent="0.25">
      <c r="A452" s="67"/>
      <c r="B452" s="57"/>
      <c r="C452" s="42" t="s">
        <v>1093</v>
      </c>
      <c r="D452" s="42"/>
      <c r="E452" t="s">
        <v>1181</v>
      </c>
    </row>
    <row r="453" spans="1:5" x14ac:dyDescent="0.25">
      <c r="A453" s="67"/>
      <c r="B453" s="57"/>
      <c r="C453" s="42" t="s">
        <v>1094</v>
      </c>
      <c r="D453" s="42"/>
      <c r="E453" t="s">
        <v>1181</v>
      </c>
    </row>
    <row r="454" spans="1:5" x14ac:dyDescent="0.25">
      <c r="A454" s="67"/>
      <c r="B454" s="57"/>
      <c r="C454" s="42" t="s">
        <v>1095</v>
      </c>
      <c r="D454" s="42"/>
      <c r="E454" t="s">
        <v>1181</v>
      </c>
    </row>
    <row r="455" spans="1:5" x14ac:dyDescent="0.25">
      <c r="A455" s="67"/>
      <c r="B455" s="57"/>
      <c r="C455" s="42" t="s">
        <v>1096</v>
      </c>
      <c r="D455" s="42"/>
      <c r="E455" t="s">
        <v>1181</v>
      </c>
    </row>
    <row r="456" spans="1:5" x14ac:dyDescent="0.25">
      <c r="A456" s="67"/>
      <c r="B456" s="57"/>
      <c r="C456" s="42" t="s">
        <v>1097</v>
      </c>
      <c r="D456" s="42"/>
      <c r="E456" t="s">
        <v>1181</v>
      </c>
    </row>
    <row r="457" spans="1:5" x14ac:dyDescent="0.25">
      <c r="A457" s="67"/>
      <c r="B457" s="57"/>
      <c r="C457" s="42" t="s">
        <v>1098</v>
      </c>
      <c r="D457" s="42"/>
      <c r="E457" t="s">
        <v>1181</v>
      </c>
    </row>
    <row r="458" spans="1:5" x14ac:dyDescent="0.25">
      <c r="A458" s="67"/>
      <c r="B458" s="57"/>
      <c r="C458" s="42" t="s">
        <v>1099</v>
      </c>
      <c r="D458" s="42"/>
      <c r="E458" t="s">
        <v>1181</v>
      </c>
    </row>
    <row r="459" spans="1:5" x14ac:dyDescent="0.25">
      <c r="A459" s="67"/>
      <c r="B459" s="57"/>
      <c r="C459" s="42" t="s">
        <v>1100</v>
      </c>
      <c r="D459" s="42"/>
      <c r="E459" t="s">
        <v>1181</v>
      </c>
    </row>
    <row r="460" spans="1:5" x14ac:dyDescent="0.25">
      <c r="A460" s="67"/>
      <c r="B460" s="57"/>
      <c r="C460" s="42" t="s">
        <v>1101</v>
      </c>
      <c r="D460" s="42"/>
      <c r="E460" t="s">
        <v>1181</v>
      </c>
    </row>
    <row r="461" spans="1:5" x14ac:dyDescent="0.25">
      <c r="A461" s="67"/>
      <c r="B461" s="57"/>
      <c r="C461" s="42" t="s">
        <v>1102</v>
      </c>
      <c r="D461" s="42"/>
      <c r="E461" t="s">
        <v>1181</v>
      </c>
    </row>
    <row r="462" spans="1:5" x14ac:dyDescent="0.25">
      <c r="A462" s="67"/>
      <c r="B462" s="57"/>
      <c r="C462" s="42" t="s">
        <v>1103</v>
      </c>
      <c r="D462" s="42"/>
      <c r="E462" t="s">
        <v>1181</v>
      </c>
    </row>
    <row r="463" spans="1:5" x14ac:dyDescent="0.25">
      <c r="A463" s="67"/>
      <c r="B463" s="57"/>
      <c r="C463" s="42" t="s">
        <v>1104</v>
      </c>
      <c r="D463" s="42"/>
      <c r="E463" t="s">
        <v>1181</v>
      </c>
    </row>
    <row r="464" spans="1:5" x14ac:dyDescent="0.25">
      <c r="A464" s="67"/>
      <c r="B464" s="57"/>
      <c r="C464" s="42" t="s">
        <v>1105</v>
      </c>
      <c r="D464" s="42"/>
      <c r="E464" t="s">
        <v>1181</v>
      </c>
    </row>
    <row r="465" spans="1:5" x14ac:dyDescent="0.25">
      <c r="A465" s="67"/>
      <c r="B465" s="57"/>
      <c r="C465" s="42" t="s">
        <v>1106</v>
      </c>
      <c r="D465" s="42"/>
      <c r="E465" t="s">
        <v>1181</v>
      </c>
    </row>
    <row r="466" spans="1:5" x14ac:dyDescent="0.25">
      <c r="A466" s="67"/>
      <c r="B466" s="57"/>
      <c r="C466" s="42" t="s">
        <v>1107</v>
      </c>
      <c r="D466" s="42"/>
      <c r="E466" t="s">
        <v>1181</v>
      </c>
    </row>
    <row r="467" spans="1:5" x14ac:dyDescent="0.25">
      <c r="A467" s="67"/>
      <c r="B467" s="57"/>
      <c r="C467" s="42" t="s">
        <v>1108</v>
      </c>
      <c r="D467" s="42"/>
      <c r="E467" t="s">
        <v>1181</v>
      </c>
    </row>
    <row r="468" spans="1:5" x14ac:dyDescent="0.25">
      <c r="A468" s="67"/>
      <c r="B468" s="57"/>
      <c r="C468" s="42" t="s">
        <v>1109</v>
      </c>
      <c r="D468" s="42"/>
      <c r="E468" t="s">
        <v>1181</v>
      </c>
    </row>
    <row r="469" spans="1:5" x14ac:dyDescent="0.25">
      <c r="A469" s="67"/>
      <c r="B469" s="57"/>
      <c r="C469" s="42" t="s">
        <v>1110</v>
      </c>
      <c r="D469" s="42"/>
      <c r="E469" t="s">
        <v>1181</v>
      </c>
    </row>
    <row r="470" spans="1:5" x14ac:dyDescent="0.25">
      <c r="A470" s="67"/>
      <c r="B470" s="57"/>
      <c r="C470" s="42" t="s">
        <v>1111</v>
      </c>
      <c r="D470" s="42"/>
      <c r="E470" t="s">
        <v>1181</v>
      </c>
    </row>
    <row r="471" spans="1:5" x14ac:dyDescent="0.25">
      <c r="A471" s="67"/>
      <c r="B471" s="57"/>
      <c r="C471" s="42" t="s">
        <v>1112</v>
      </c>
      <c r="D471" s="42"/>
      <c r="E471" t="s">
        <v>1181</v>
      </c>
    </row>
    <row r="472" spans="1:5" x14ac:dyDescent="0.25">
      <c r="A472" s="67"/>
      <c r="B472" s="57"/>
      <c r="C472" s="42" t="s">
        <v>1113</v>
      </c>
      <c r="D472" s="42"/>
      <c r="E472" t="s">
        <v>1181</v>
      </c>
    </row>
    <row r="473" spans="1:5" x14ac:dyDescent="0.25">
      <c r="A473" s="67"/>
      <c r="B473" s="57"/>
      <c r="C473" s="42" t="s">
        <v>1114</v>
      </c>
      <c r="D473" s="42"/>
      <c r="E473" t="s">
        <v>1181</v>
      </c>
    </row>
    <row r="474" spans="1:5" x14ac:dyDescent="0.25">
      <c r="A474" s="67"/>
      <c r="B474" s="57"/>
      <c r="C474" s="42" t="s">
        <v>1115</v>
      </c>
      <c r="D474" s="42"/>
      <c r="E474" t="s">
        <v>1181</v>
      </c>
    </row>
    <row r="475" spans="1:5" x14ac:dyDescent="0.25">
      <c r="A475" s="67"/>
      <c r="B475" s="57"/>
      <c r="C475" s="42" t="s">
        <v>1116</v>
      </c>
      <c r="D475" s="42"/>
      <c r="E475" t="s">
        <v>1181</v>
      </c>
    </row>
    <row r="476" spans="1:5" x14ac:dyDescent="0.25">
      <c r="A476" s="67"/>
      <c r="B476" s="57"/>
      <c r="C476" s="42" t="s">
        <v>1117</v>
      </c>
      <c r="D476" s="42"/>
      <c r="E476" t="s">
        <v>1181</v>
      </c>
    </row>
    <row r="477" spans="1:5" x14ac:dyDescent="0.25">
      <c r="A477" s="67"/>
      <c r="B477" s="57"/>
      <c r="C477" s="42" t="s">
        <v>1118</v>
      </c>
      <c r="D477" s="42"/>
      <c r="E477" t="s">
        <v>1181</v>
      </c>
    </row>
    <row r="478" spans="1:5" x14ac:dyDescent="0.25">
      <c r="A478" s="67"/>
      <c r="B478" s="57"/>
      <c r="C478" s="42" t="s">
        <v>1119</v>
      </c>
      <c r="D478" s="42"/>
      <c r="E478" t="s">
        <v>1181</v>
      </c>
    </row>
    <row r="479" spans="1:5" x14ac:dyDescent="0.25">
      <c r="A479" s="67"/>
      <c r="B479" s="57"/>
      <c r="C479" s="42" t="s">
        <v>1120</v>
      </c>
      <c r="D479" s="42"/>
      <c r="E479" t="s">
        <v>1181</v>
      </c>
    </row>
    <row r="480" spans="1:5" x14ac:dyDescent="0.25">
      <c r="A480" s="67"/>
      <c r="B480" s="57"/>
      <c r="C480" s="42" t="s">
        <v>1121</v>
      </c>
      <c r="D480" s="42"/>
      <c r="E480" t="s">
        <v>1181</v>
      </c>
    </row>
    <row r="481" spans="1:5" x14ac:dyDescent="0.25">
      <c r="A481" s="67"/>
      <c r="B481" s="57"/>
      <c r="C481" s="42" t="s">
        <v>1035</v>
      </c>
      <c r="D481" s="42"/>
      <c r="E481" t="s">
        <v>1181</v>
      </c>
    </row>
    <row r="482" spans="1:5" x14ac:dyDescent="0.25">
      <c r="A482" s="67"/>
      <c r="B482" s="57"/>
      <c r="C482" s="42" t="s">
        <v>1036</v>
      </c>
      <c r="D482" s="42"/>
      <c r="E482" t="s">
        <v>1181</v>
      </c>
    </row>
    <row r="483" spans="1:5" x14ac:dyDescent="0.25">
      <c r="A483" s="67"/>
      <c r="B483" s="57"/>
      <c r="C483" s="42" t="s">
        <v>1037</v>
      </c>
      <c r="D483" s="42"/>
      <c r="E483" t="s">
        <v>1181</v>
      </c>
    </row>
    <row r="484" spans="1:5" x14ac:dyDescent="0.25">
      <c r="A484" s="67"/>
      <c r="B484" s="57"/>
      <c r="C484" s="42" t="s">
        <v>1038</v>
      </c>
      <c r="D484" s="42"/>
      <c r="E484" t="s">
        <v>1181</v>
      </c>
    </row>
    <row r="485" spans="1:5" x14ac:dyDescent="0.25">
      <c r="A485" s="67"/>
      <c r="B485" s="57"/>
      <c r="C485" s="42" t="s">
        <v>1039</v>
      </c>
      <c r="D485" s="42"/>
      <c r="E485" t="s">
        <v>1181</v>
      </c>
    </row>
    <row r="486" spans="1:5" x14ac:dyDescent="0.25">
      <c r="A486" s="67"/>
      <c r="B486" s="57"/>
      <c r="C486" s="42" t="s">
        <v>1040</v>
      </c>
      <c r="D486" s="42"/>
      <c r="E486" t="s">
        <v>1181</v>
      </c>
    </row>
    <row r="487" spans="1:5" x14ac:dyDescent="0.25">
      <c r="A487" s="67"/>
      <c r="B487" s="57"/>
      <c r="C487" s="42" t="s">
        <v>1041</v>
      </c>
      <c r="D487" s="42"/>
      <c r="E487" t="s">
        <v>1181</v>
      </c>
    </row>
    <row r="488" spans="1:5" x14ac:dyDescent="0.25">
      <c r="A488" s="67"/>
      <c r="B488" s="57"/>
      <c r="C488" s="42" t="s">
        <v>1042</v>
      </c>
      <c r="D488" s="42"/>
      <c r="E488" t="s">
        <v>1181</v>
      </c>
    </row>
    <row r="489" spans="1:5" x14ac:dyDescent="0.25">
      <c r="A489" s="67"/>
      <c r="B489" s="57"/>
      <c r="C489" s="42" t="s">
        <v>102</v>
      </c>
      <c r="D489" s="42"/>
    </row>
    <row r="490" spans="1:5" x14ac:dyDescent="0.25">
      <c r="A490" s="67"/>
      <c r="B490" s="57"/>
      <c r="C490" s="42" t="s">
        <v>764</v>
      </c>
      <c r="D490" s="42"/>
    </row>
    <row r="491" spans="1:5" x14ac:dyDescent="0.25">
      <c r="A491" s="67"/>
      <c r="B491" s="57"/>
      <c r="C491" s="42" t="s">
        <v>760</v>
      </c>
      <c r="D491" s="42"/>
    </row>
    <row r="492" spans="1:5" x14ac:dyDescent="0.25">
      <c r="A492" s="67"/>
      <c r="B492" s="57"/>
      <c r="C492" s="42" t="s">
        <v>761</v>
      </c>
      <c r="D492" s="42"/>
    </row>
    <row r="493" spans="1:5" x14ac:dyDescent="0.25">
      <c r="A493" s="67"/>
      <c r="B493" s="57"/>
      <c r="C493" s="42" t="s">
        <v>762</v>
      </c>
      <c r="D493" s="42"/>
    </row>
    <row r="494" spans="1:5" x14ac:dyDescent="0.25">
      <c r="A494" s="67"/>
      <c r="B494" s="57"/>
      <c r="C494" s="42" t="s">
        <v>759</v>
      </c>
      <c r="D494" s="42"/>
    </row>
    <row r="495" spans="1:5" x14ac:dyDescent="0.25">
      <c r="A495" s="67"/>
      <c r="B495" s="57"/>
      <c r="C495" s="42" t="s">
        <v>765</v>
      </c>
      <c r="D495" s="42"/>
    </row>
    <row r="496" spans="1:5" x14ac:dyDescent="0.25">
      <c r="A496" s="67"/>
      <c r="B496" s="57"/>
      <c r="C496" s="42" t="s">
        <v>766</v>
      </c>
      <c r="D496" s="42"/>
    </row>
    <row r="497" spans="1:4" x14ac:dyDescent="0.25">
      <c r="A497" s="67"/>
      <c r="B497" s="57"/>
      <c r="C497" s="42" t="s">
        <v>763</v>
      </c>
      <c r="D497" s="42"/>
    </row>
    <row r="498" spans="1:4" x14ac:dyDescent="0.25">
      <c r="A498" s="68"/>
      <c r="B498" s="58"/>
      <c r="C498" s="42" t="s">
        <v>130</v>
      </c>
      <c r="D498" s="42"/>
    </row>
    <row r="499" spans="1:4" x14ac:dyDescent="0.25">
      <c r="A499" s="96"/>
      <c r="B499" s="100" t="s">
        <v>626</v>
      </c>
      <c r="C499" s="40" t="s">
        <v>156</v>
      </c>
      <c r="D499" s="40"/>
    </row>
    <row r="500" spans="1:4" x14ac:dyDescent="0.25">
      <c r="A500" s="49"/>
      <c r="B500" s="100"/>
      <c r="C500" s="40" t="s">
        <v>665</v>
      </c>
      <c r="D500" s="40"/>
    </row>
    <row r="501" spans="1:4" x14ac:dyDescent="0.25">
      <c r="A501" s="49"/>
      <c r="B501" s="100"/>
      <c r="C501" s="40" t="s">
        <v>664</v>
      </c>
      <c r="D501" s="40"/>
    </row>
    <row r="502" spans="1:4" x14ac:dyDescent="0.25">
      <c r="A502" s="49"/>
      <c r="B502" s="100"/>
      <c r="C502" s="40" t="s">
        <v>379</v>
      </c>
      <c r="D502" s="40"/>
    </row>
    <row r="503" spans="1:4" x14ac:dyDescent="0.25">
      <c r="A503" s="49"/>
      <c r="B503" s="100"/>
      <c r="C503" s="40" t="s">
        <v>380</v>
      </c>
      <c r="D503" s="40"/>
    </row>
    <row r="504" spans="1:4" x14ac:dyDescent="0.25">
      <c r="A504" s="49"/>
      <c r="B504" s="100"/>
      <c r="C504" s="40" t="s">
        <v>79</v>
      </c>
      <c r="D504" s="40"/>
    </row>
    <row r="505" spans="1:4" x14ac:dyDescent="0.25">
      <c r="A505" s="49"/>
      <c r="B505" s="100"/>
      <c r="C505" s="40" t="s">
        <v>381</v>
      </c>
      <c r="D505" s="40"/>
    </row>
    <row r="506" spans="1:4" x14ac:dyDescent="0.25">
      <c r="A506" s="49"/>
      <c r="B506" s="100"/>
      <c r="C506" s="40" t="s">
        <v>72</v>
      </c>
      <c r="D506" s="40"/>
    </row>
    <row r="507" spans="1:4" x14ac:dyDescent="0.25">
      <c r="A507" s="49"/>
      <c r="B507" s="100"/>
      <c r="C507" s="40" t="s">
        <v>97</v>
      </c>
      <c r="D507" s="40"/>
    </row>
    <row r="508" spans="1:4" x14ac:dyDescent="0.25">
      <c r="A508" s="49"/>
      <c r="B508" s="100"/>
      <c r="C508" s="40" t="s">
        <v>98</v>
      </c>
      <c r="D508" s="40"/>
    </row>
    <row r="509" spans="1:4" x14ac:dyDescent="0.25">
      <c r="A509" s="49"/>
      <c r="B509" s="100"/>
      <c r="C509" s="40" t="s">
        <v>377</v>
      </c>
      <c r="D509" s="40"/>
    </row>
    <row r="510" spans="1:4" x14ac:dyDescent="0.25">
      <c r="A510" s="49"/>
      <c r="B510" s="100"/>
      <c r="C510" s="40" t="s">
        <v>378</v>
      </c>
      <c r="D510" s="40"/>
    </row>
    <row r="511" spans="1:4" x14ac:dyDescent="0.25">
      <c r="A511" s="49"/>
      <c r="B511" s="100"/>
      <c r="C511" s="40" t="s">
        <v>382</v>
      </c>
      <c r="D511" s="40"/>
    </row>
    <row r="512" spans="1:4" x14ac:dyDescent="0.25">
      <c r="A512" s="49"/>
      <c r="B512" s="100"/>
      <c r="C512" s="40" t="s">
        <v>163</v>
      </c>
      <c r="D512" s="40"/>
    </row>
    <row r="513" spans="1:4" x14ac:dyDescent="0.25">
      <c r="A513" s="49"/>
      <c r="B513" s="100"/>
      <c r="C513" s="40" t="s">
        <v>102</v>
      </c>
      <c r="D513" s="40"/>
    </row>
    <row r="514" spans="1:4" x14ac:dyDescent="0.25">
      <c r="A514" s="67"/>
      <c r="B514" s="53" t="s">
        <v>623</v>
      </c>
      <c r="C514" s="42" t="s">
        <v>55</v>
      </c>
      <c r="D514" s="42"/>
    </row>
    <row r="515" spans="1:4" x14ac:dyDescent="0.25">
      <c r="A515" s="68"/>
      <c r="B515" s="55"/>
      <c r="C515" s="42" t="s">
        <v>62</v>
      </c>
      <c r="D515" s="42"/>
    </row>
    <row r="516" spans="1:4" x14ac:dyDescent="0.25">
      <c r="A516" s="49"/>
      <c r="B516" s="100" t="s">
        <v>282</v>
      </c>
      <c r="C516" s="40" t="s">
        <v>283</v>
      </c>
      <c r="D516" s="40"/>
    </row>
    <row r="517" spans="1:4" x14ac:dyDescent="0.25">
      <c r="A517" s="49"/>
      <c r="B517" s="100"/>
      <c r="C517" s="40" t="s">
        <v>229</v>
      </c>
      <c r="D517" s="40"/>
    </row>
    <row r="518" spans="1:4" x14ac:dyDescent="0.25">
      <c r="A518" s="49"/>
      <c r="B518" s="100"/>
      <c r="C518" s="40" t="s">
        <v>230</v>
      </c>
      <c r="D518" s="40"/>
    </row>
    <row r="519" spans="1:4" x14ac:dyDescent="0.25">
      <c r="A519" s="49"/>
      <c r="B519" s="100"/>
      <c r="C519" s="40" t="s">
        <v>231</v>
      </c>
      <c r="D519" s="40"/>
    </row>
    <row r="520" spans="1:4" x14ac:dyDescent="0.25">
      <c r="A520" s="98"/>
      <c r="B520" s="53" t="s">
        <v>20</v>
      </c>
      <c r="C520" s="42" t="s">
        <v>594</v>
      </c>
      <c r="D520" s="42"/>
    </row>
    <row r="521" spans="1:4" x14ac:dyDescent="0.25">
      <c r="A521" s="65"/>
      <c r="B521" s="54"/>
      <c r="C521" s="42" t="s">
        <v>595</v>
      </c>
      <c r="D521" s="42"/>
    </row>
    <row r="522" spans="1:4" x14ac:dyDescent="0.25">
      <c r="A522" s="65"/>
      <c r="B522" s="54"/>
      <c r="C522" s="42" t="s">
        <v>427</v>
      </c>
      <c r="D522" s="42"/>
    </row>
    <row r="523" spans="1:4" x14ac:dyDescent="0.25">
      <c r="A523" s="65"/>
      <c r="B523" s="54"/>
      <c r="C523" s="42" t="s">
        <v>428</v>
      </c>
      <c r="D523" s="42"/>
    </row>
    <row r="524" spans="1:4" x14ac:dyDescent="0.25">
      <c r="A524" s="65"/>
      <c r="B524" s="54"/>
      <c r="C524" s="42" t="s">
        <v>91</v>
      </c>
      <c r="D524" s="42"/>
    </row>
    <row r="525" spans="1:4" x14ac:dyDescent="0.25">
      <c r="A525" s="65"/>
      <c r="B525" s="54"/>
      <c r="C525" s="42" t="s">
        <v>80</v>
      </c>
      <c r="D525" s="42"/>
    </row>
    <row r="526" spans="1:4" x14ac:dyDescent="0.25">
      <c r="A526" s="65"/>
      <c r="B526" s="54"/>
      <c r="C526" s="42" t="s">
        <v>108</v>
      </c>
      <c r="D526" s="42"/>
    </row>
    <row r="527" spans="1:4" x14ac:dyDescent="0.25">
      <c r="A527" s="65"/>
      <c r="B527" s="54"/>
      <c r="C527" s="42" t="s">
        <v>596</v>
      </c>
      <c r="D527" s="42"/>
    </row>
    <row r="528" spans="1:4" x14ac:dyDescent="0.25">
      <c r="A528" s="65"/>
      <c r="B528" s="54"/>
      <c r="C528" s="42" t="s">
        <v>465</v>
      </c>
      <c r="D528" s="42"/>
    </row>
    <row r="529" spans="1:4" x14ac:dyDescent="0.25">
      <c r="A529" s="65"/>
      <c r="B529" s="54"/>
      <c r="C529" s="42" t="s">
        <v>98</v>
      </c>
      <c r="D529" s="42"/>
    </row>
    <row r="530" spans="1:4" x14ac:dyDescent="0.25">
      <c r="B530" s="54"/>
      <c r="C530" s="42" t="s">
        <v>425</v>
      </c>
      <c r="D530" s="42"/>
    </row>
    <row r="531" spans="1:4" x14ac:dyDescent="0.25">
      <c r="A531" s="65"/>
      <c r="B531" s="54"/>
      <c r="C531" s="42" t="s">
        <v>614</v>
      </c>
      <c r="D531" s="42" t="s">
        <v>920</v>
      </c>
    </row>
    <row r="532" spans="1:4" x14ac:dyDescent="0.25">
      <c r="A532" s="65"/>
      <c r="B532" s="54"/>
      <c r="C532" s="42" t="s">
        <v>615</v>
      </c>
      <c r="D532" s="42" t="s">
        <v>920</v>
      </c>
    </row>
    <row r="533" spans="1:4" x14ac:dyDescent="0.25">
      <c r="A533" s="65"/>
      <c r="B533" s="54"/>
      <c r="C533" s="42" t="s">
        <v>616</v>
      </c>
      <c r="D533" s="42" t="s">
        <v>920</v>
      </c>
    </row>
    <row r="534" spans="1:4" x14ac:dyDescent="0.25">
      <c r="A534" s="65"/>
      <c r="B534" s="54"/>
      <c r="C534" s="42" t="s">
        <v>58</v>
      </c>
      <c r="D534" s="42"/>
    </row>
    <row r="535" spans="1:4" x14ac:dyDescent="0.25">
      <c r="A535" s="65"/>
      <c r="B535" s="54"/>
      <c r="C535" s="42" t="s">
        <v>103</v>
      </c>
      <c r="D535" s="42"/>
    </row>
    <row r="536" spans="1:4" x14ac:dyDescent="0.25">
      <c r="A536" s="65"/>
      <c r="B536" s="54"/>
      <c r="C536" s="42" t="s">
        <v>45</v>
      </c>
      <c r="D536" s="42"/>
    </row>
    <row r="537" spans="1:4" x14ac:dyDescent="0.25">
      <c r="A537" s="65"/>
      <c r="B537" s="54"/>
      <c r="C537" s="42" t="s">
        <v>426</v>
      </c>
      <c r="D537" s="42"/>
    </row>
    <row r="538" spans="1:4" x14ac:dyDescent="0.25">
      <c r="A538" s="65"/>
      <c r="B538" s="54"/>
      <c r="C538" s="42" t="s">
        <v>744</v>
      </c>
      <c r="D538" s="42"/>
    </row>
    <row r="539" spans="1:4" x14ac:dyDescent="0.25">
      <c r="A539" s="65"/>
      <c r="B539" s="54"/>
      <c r="C539" s="42" t="s">
        <v>86</v>
      </c>
      <c r="D539" s="42"/>
    </row>
    <row r="540" spans="1:4" x14ac:dyDescent="0.25">
      <c r="A540" s="65"/>
      <c r="B540" s="54"/>
      <c r="C540" s="42" t="s">
        <v>677</v>
      </c>
      <c r="D540" s="42"/>
    </row>
    <row r="541" spans="1:4" x14ac:dyDescent="0.25">
      <c r="A541" s="65"/>
      <c r="B541" s="54"/>
      <c r="C541" s="42" t="s">
        <v>743</v>
      </c>
      <c r="D541" s="42"/>
    </row>
    <row r="542" spans="1:4" x14ac:dyDescent="0.25">
      <c r="A542" s="65"/>
      <c r="B542" s="54"/>
      <c r="C542" s="42" t="s">
        <v>163</v>
      </c>
      <c r="D542" s="42"/>
    </row>
    <row r="543" spans="1:4" x14ac:dyDescent="0.25">
      <c r="A543" s="65"/>
      <c r="B543" s="54"/>
      <c r="C543" s="42" t="s">
        <v>102</v>
      </c>
      <c r="D543" s="43"/>
    </row>
    <row r="544" spans="1:4" x14ac:dyDescent="0.25">
      <c r="A544" s="71"/>
      <c r="B544" s="44" t="s">
        <v>850</v>
      </c>
      <c r="C544" s="40" t="s">
        <v>55</v>
      </c>
      <c r="D544" s="40"/>
    </row>
    <row r="545" spans="1:4" x14ac:dyDescent="0.25">
      <c r="A545" s="72"/>
      <c r="B545" s="99"/>
      <c r="C545" s="40" t="s">
        <v>62</v>
      </c>
      <c r="D545" s="40"/>
    </row>
    <row r="546" spans="1:4" x14ac:dyDescent="0.25">
      <c r="A546" s="65"/>
      <c r="B546" s="53" t="s">
        <v>420</v>
      </c>
      <c r="C546" s="42" t="s">
        <v>444</v>
      </c>
      <c r="D546" s="42"/>
    </row>
    <row r="547" spans="1:4" x14ac:dyDescent="0.25">
      <c r="A547" s="65"/>
      <c r="B547" s="54"/>
      <c r="C547" s="42" t="s">
        <v>439</v>
      </c>
      <c r="D547" s="42"/>
    </row>
    <row r="548" spans="1:4" x14ac:dyDescent="0.25">
      <c r="A548" s="65"/>
      <c r="B548" s="54"/>
      <c r="C548" s="42" t="s">
        <v>423</v>
      </c>
      <c r="D548" s="42"/>
    </row>
    <row r="549" spans="1:4" x14ac:dyDescent="0.25">
      <c r="A549" s="65"/>
      <c r="B549" s="54"/>
      <c r="C549" s="42" t="s">
        <v>422</v>
      </c>
      <c r="D549" s="42"/>
    </row>
    <row r="550" spans="1:4" x14ac:dyDescent="0.25">
      <c r="A550" s="65"/>
      <c r="B550" s="54"/>
      <c r="C550" s="42" t="s">
        <v>424</v>
      </c>
      <c r="D550" s="42"/>
    </row>
    <row r="551" spans="1:4" x14ac:dyDescent="0.25">
      <c r="A551" s="71"/>
      <c r="B551" s="44" t="s">
        <v>674</v>
      </c>
      <c r="C551" s="40" t="s">
        <v>55</v>
      </c>
      <c r="D551" s="40"/>
    </row>
    <row r="552" spans="1:4" x14ac:dyDescent="0.25">
      <c r="A552" s="72"/>
      <c r="B552" s="99"/>
      <c r="C552" s="40" t="s">
        <v>62</v>
      </c>
      <c r="D552" s="40"/>
    </row>
    <row r="553" spans="1:4" x14ac:dyDescent="0.25">
      <c r="A553" s="50"/>
      <c r="B553" s="53" t="s">
        <v>817</v>
      </c>
      <c r="C553" s="42" t="s">
        <v>818</v>
      </c>
      <c r="D553" s="42"/>
    </row>
    <row r="554" spans="1:4" x14ac:dyDescent="0.25">
      <c r="A554" s="51"/>
      <c r="B554" s="51"/>
      <c r="C554" s="42" t="s">
        <v>819</v>
      </c>
      <c r="D554" s="42"/>
    </row>
    <row r="555" spans="1:4" x14ac:dyDescent="0.25">
      <c r="A555" s="51"/>
      <c r="B555" s="51"/>
      <c r="C555" s="42" t="s">
        <v>820</v>
      </c>
      <c r="D555" s="42"/>
    </row>
    <row r="556" spans="1:4" x14ac:dyDescent="0.25">
      <c r="A556" s="51"/>
      <c r="B556" s="51"/>
      <c r="C556" s="42" t="s">
        <v>821</v>
      </c>
      <c r="D556" s="42"/>
    </row>
    <row r="557" spans="1:4" x14ac:dyDescent="0.25">
      <c r="A557" s="51"/>
      <c r="B557" s="51"/>
      <c r="C557" s="42" t="s">
        <v>822</v>
      </c>
      <c r="D557" s="42"/>
    </row>
    <row r="558" spans="1:4" x14ac:dyDescent="0.25">
      <c r="A558" s="51"/>
      <c r="B558" s="51"/>
      <c r="C558" s="42" t="s">
        <v>823</v>
      </c>
      <c r="D558" s="42"/>
    </row>
    <row r="559" spans="1:4" x14ac:dyDescent="0.25">
      <c r="A559" s="51"/>
      <c r="B559" s="51"/>
      <c r="C559" s="42" t="s">
        <v>824</v>
      </c>
      <c r="D559" s="42"/>
    </row>
    <row r="560" spans="1:4" x14ac:dyDescent="0.25">
      <c r="A560" s="51"/>
      <c r="B560" s="51"/>
      <c r="C560" s="42" t="s">
        <v>825</v>
      </c>
      <c r="D560" s="42"/>
    </row>
    <row r="561" spans="1:4" x14ac:dyDescent="0.25">
      <c r="A561" s="51"/>
      <c r="B561" s="51"/>
      <c r="C561" s="42" t="s">
        <v>826</v>
      </c>
      <c r="D561" s="42"/>
    </row>
    <row r="562" spans="1:4" x14ac:dyDescent="0.25">
      <c r="A562" s="51"/>
      <c r="B562" s="51"/>
      <c r="C562" s="42" t="s">
        <v>827</v>
      </c>
      <c r="D562" s="42"/>
    </row>
    <row r="563" spans="1:4" x14ac:dyDescent="0.25">
      <c r="A563" s="51"/>
      <c r="B563" s="51"/>
      <c r="C563" s="42" t="s">
        <v>828</v>
      </c>
      <c r="D563" s="42"/>
    </row>
    <row r="564" spans="1:4" x14ac:dyDescent="0.25">
      <c r="A564" s="51"/>
      <c r="B564" s="51"/>
      <c r="C564" s="42" t="s">
        <v>829</v>
      </c>
      <c r="D564" s="42"/>
    </row>
    <row r="565" spans="1:4" x14ac:dyDescent="0.25">
      <c r="A565" s="51"/>
      <c r="B565" s="51"/>
      <c r="C565" s="42" t="s">
        <v>830</v>
      </c>
      <c r="D565" s="42"/>
    </row>
    <row r="566" spans="1:4" x14ac:dyDescent="0.25">
      <c r="A566" s="51"/>
      <c r="B566" s="51"/>
      <c r="C566" s="42" t="s">
        <v>831</v>
      </c>
      <c r="D566" s="42"/>
    </row>
    <row r="567" spans="1:4" x14ac:dyDescent="0.25">
      <c r="A567" s="51"/>
      <c r="B567" s="51"/>
      <c r="C567" s="42" t="s">
        <v>832</v>
      </c>
      <c r="D567" s="42"/>
    </row>
    <row r="568" spans="1:4" x14ac:dyDescent="0.25">
      <c r="A568" s="51"/>
      <c r="B568" s="51"/>
      <c r="C568" s="42" t="s">
        <v>833</v>
      </c>
      <c r="D568" s="42"/>
    </row>
    <row r="569" spans="1:4" x14ac:dyDescent="0.25">
      <c r="A569" s="51"/>
      <c r="B569" s="51"/>
      <c r="C569" s="42" t="s">
        <v>834</v>
      </c>
      <c r="D569" s="42"/>
    </row>
    <row r="570" spans="1:4" x14ac:dyDescent="0.25">
      <c r="A570" s="51"/>
      <c r="B570" s="51"/>
      <c r="C570" s="42" t="s">
        <v>835</v>
      </c>
      <c r="D570" s="42"/>
    </row>
    <row r="571" spans="1:4" x14ac:dyDescent="0.25">
      <c r="A571" s="51"/>
      <c r="B571" s="51"/>
      <c r="C571" s="42" t="s">
        <v>836</v>
      </c>
      <c r="D571" s="42"/>
    </row>
    <row r="572" spans="1:4" x14ac:dyDescent="0.25">
      <c r="A572" s="51"/>
      <c r="B572" s="51"/>
      <c r="C572" s="42" t="s">
        <v>837</v>
      </c>
      <c r="D572" s="42"/>
    </row>
    <row r="573" spans="1:4" x14ac:dyDescent="0.25">
      <c r="A573" s="51"/>
      <c r="B573" s="51"/>
      <c r="C573" s="42" t="s">
        <v>838</v>
      </c>
      <c r="D573" s="42"/>
    </row>
    <row r="574" spans="1:4" x14ac:dyDescent="0.25">
      <c r="A574" s="51"/>
      <c r="B574" s="51"/>
      <c r="C574" s="42" t="s">
        <v>839</v>
      </c>
      <c r="D574" s="42"/>
    </row>
    <row r="575" spans="1:4" x14ac:dyDescent="0.25">
      <c r="A575" s="51"/>
      <c r="B575" s="51"/>
      <c r="C575" s="42" t="s">
        <v>840</v>
      </c>
      <c r="D575" s="42"/>
    </row>
    <row r="576" spans="1:4" x14ac:dyDescent="0.25">
      <c r="A576" s="51"/>
      <c r="B576" s="51"/>
      <c r="C576" s="42" t="s">
        <v>841</v>
      </c>
      <c r="D576" s="42"/>
    </row>
    <row r="577" spans="1:5" x14ac:dyDescent="0.25">
      <c r="A577" s="51"/>
      <c r="B577" s="51"/>
      <c r="C577" s="42" t="s">
        <v>842</v>
      </c>
      <c r="D577" s="42"/>
    </row>
    <row r="578" spans="1:5" x14ac:dyDescent="0.25">
      <c r="A578" s="51"/>
      <c r="B578" s="51"/>
      <c r="C578" s="42" t="s">
        <v>843</v>
      </c>
      <c r="D578" s="42"/>
    </row>
    <row r="579" spans="1:5" x14ac:dyDescent="0.25">
      <c r="A579" s="51"/>
      <c r="B579" s="51"/>
      <c r="C579" s="42" t="s">
        <v>844</v>
      </c>
      <c r="D579" s="42"/>
    </row>
    <row r="580" spans="1:5" x14ac:dyDescent="0.25">
      <c r="A580" s="51"/>
      <c r="B580" s="51"/>
      <c r="C580" s="42" t="s">
        <v>1183</v>
      </c>
      <c r="D580" s="42"/>
      <c r="E580" t="s">
        <v>1181</v>
      </c>
    </row>
    <row r="581" spans="1:5" x14ac:dyDescent="0.25">
      <c r="A581" s="51"/>
      <c r="B581" s="51"/>
      <c r="C581" s="42" t="s">
        <v>1184</v>
      </c>
      <c r="D581" s="42"/>
      <c r="E581" t="s">
        <v>1181</v>
      </c>
    </row>
    <row r="582" spans="1:5" x14ac:dyDescent="0.25">
      <c r="A582" s="51"/>
      <c r="B582" s="51"/>
      <c r="C582" s="42" t="s">
        <v>851</v>
      </c>
      <c r="D582" s="42"/>
    </row>
    <row r="583" spans="1:5" x14ac:dyDescent="0.25">
      <c r="A583" s="51"/>
      <c r="B583" s="51"/>
      <c r="C583" s="42" t="s">
        <v>852</v>
      </c>
      <c r="D583" s="42"/>
    </row>
    <row r="584" spans="1:5" x14ac:dyDescent="0.25">
      <c r="A584" s="51"/>
      <c r="B584" s="51"/>
      <c r="C584" s="42" t="s">
        <v>853</v>
      </c>
      <c r="D584" s="42"/>
    </row>
    <row r="585" spans="1:5" x14ac:dyDescent="0.25">
      <c r="A585" s="51"/>
      <c r="B585" s="51"/>
      <c r="C585" s="42" t="s">
        <v>854</v>
      </c>
      <c r="D585" s="42"/>
    </row>
    <row r="586" spans="1:5" x14ac:dyDescent="0.25">
      <c r="A586" s="51"/>
      <c r="B586" s="51"/>
      <c r="C586" s="42" t="s">
        <v>855</v>
      </c>
      <c r="D586" s="42"/>
    </row>
    <row r="587" spans="1:5" x14ac:dyDescent="0.25">
      <c r="A587" s="51"/>
      <c r="B587" s="51"/>
      <c r="C587" s="42" t="s">
        <v>845</v>
      </c>
      <c r="D587" s="42"/>
    </row>
    <row r="588" spans="1:5" x14ac:dyDescent="0.25">
      <c r="A588" s="51"/>
      <c r="B588" s="51"/>
      <c r="C588" s="42" t="s">
        <v>846</v>
      </c>
      <c r="D588" s="42"/>
    </row>
    <row r="589" spans="1:5" x14ac:dyDescent="0.25">
      <c r="A589" s="51"/>
      <c r="B589" s="51"/>
      <c r="C589" s="42" t="s">
        <v>847</v>
      </c>
      <c r="D589" s="42"/>
    </row>
    <row r="590" spans="1:5" x14ac:dyDescent="0.25">
      <c r="A590" s="51"/>
      <c r="B590" s="51"/>
      <c r="C590" s="42" t="s">
        <v>848</v>
      </c>
      <c r="D590" s="42"/>
    </row>
    <row r="591" spans="1:5" x14ac:dyDescent="0.25">
      <c r="A591" s="52"/>
      <c r="B591" s="52"/>
      <c r="C591" s="42" t="s">
        <v>849</v>
      </c>
      <c r="D591" s="42"/>
    </row>
    <row r="592" spans="1:5" x14ac:dyDescent="0.25">
      <c r="A592" s="49"/>
      <c r="B592" s="100" t="s">
        <v>440</v>
      </c>
      <c r="C592" s="40" t="s">
        <v>441</v>
      </c>
      <c r="D592" s="40"/>
    </row>
    <row r="593" spans="1:4" x14ac:dyDescent="0.25">
      <c r="A593" s="49"/>
      <c r="B593" s="100"/>
      <c r="C593" s="40" t="s">
        <v>442</v>
      </c>
      <c r="D593" s="40"/>
    </row>
    <row r="594" spans="1:4" x14ac:dyDescent="0.25">
      <c r="A594" s="49"/>
      <c r="B594" s="100"/>
      <c r="C594" s="40" t="s">
        <v>102</v>
      </c>
      <c r="D594" s="40"/>
    </row>
    <row r="595" spans="1:4" x14ac:dyDescent="0.25">
      <c r="A595" s="53"/>
      <c r="B595" s="59" t="s">
        <v>669</v>
      </c>
      <c r="C595" s="42" t="s">
        <v>55</v>
      </c>
      <c r="D595" s="42"/>
    </row>
    <row r="596" spans="1:4" x14ac:dyDescent="0.25">
      <c r="A596" s="101"/>
      <c r="B596" s="103"/>
      <c r="C596" s="102" t="s">
        <v>62</v>
      </c>
      <c r="D596" s="42"/>
    </row>
    <row r="597" spans="1:4" x14ac:dyDescent="0.25">
      <c r="A597" s="96"/>
      <c r="B597" s="96" t="s">
        <v>289</v>
      </c>
      <c r="C597" s="40" t="s">
        <v>273</v>
      </c>
      <c r="D597" s="40"/>
    </row>
    <row r="598" spans="1:4" x14ac:dyDescent="0.25">
      <c r="A598" s="49"/>
      <c r="B598" s="49"/>
      <c r="C598" s="40" t="s">
        <v>445</v>
      </c>
      <c r="D598" s="40"/>
    </row>
    <row r="599" spans="1:4" x14ac:dyDescent="0.25">
      <c r="A599" s="49"/>
      <c r="B599" s="49"/>
      <c r="C599" s="40" t="s">
        <v>271</v>
      </c>
      <c r="D599" s="40"/>
    </row>
    <row r="600" spans="1:4" x14ac:dyDescent="0.25">
      <c r="A600" s="49"/>
      <c r="B600" s="49"/>
      <c r="C600" s="40" t="s">
        <v>272</v>
      </c>
      <c r="D600" s="40"/>
    </row>
    <row r="601" spans="1:4" x14ac:dyDescent="0.25">
      <c r="A601" s="49"/>
      <c r="B601" s="49"/>
      <c r="C601" s="40" t="s">
        <v>383</v>
      </c>
      <c r="D601" s="40"/>
    </row>
    <row r="602" spans="1:4" x14ac:dyDescent="0.25">
      <c r="A602" s="49"/>
      <c r="B602" s="49"/>
      <c r="C602" s="40" t="s">
        <v>384</v>
      </c>
      <c r="D602" s="40"/>
    </row>
    <row r="603" spans="1:4" x14ac:dyDescent="0.25">
      <c r="A603" s="49"/>
      <c r="B603" s="49"/>
      <c r="C603" s="40" t="s">
        <v>385</v>
      </c>
      <c r="D603" s="40"/>
    </row>
    <row r="604" spans="1:4" x14ac:dyDescent="0.25">
      <c r="A604" s="49"/>
      <c r="B604" s="49"/>
      <c r="C604" s="40" t="s">
        <v>386</v>
      </c>
      <c r="D604" s="40"/>
    </row>
    <row r="605" spans="1:4" x14ac:dyDescent="0.25">
      <c r="A605" s="49"/>
      <c r="B605" s="49"/>
      <c r="C605" s="40" t="s">
        <v>274</v>
      </c>
      <c r="D605" s="40"/>
    </row>
    <row r="606" spans="1:4" x14ac:dyDescent="0.25">
      <c r="A606" s="49"/>
      <c r="B606" s="49"/>
      <c r="C606" s="40" t="s">
        <v>387</v>
      </c>
      <c r="D606" s="40"/>
    </row>
    <row r="607" spans="1:4" x14ac:dyDescent="0.25">
      <c r="A607" s="49"/>
      <c r="B607" s="49"/>
      <c r="C607" s="40" t="s">
        <v>388</v>
      </c>
      <c r="D607" s="40"/>
    </row>
    <row r="608" spans="1:4" x14ac:dyDescent="0.25">
      <c r="A608" s="49"/>
      <c r="B608" s="49"/>
      <c r="C608" s="40" t="s">
        <v>389</v>
      </c>
      <c r="D608" s="40"/>
    </row>
    <row r="609" spans="1:5" x14ac:dyDescent="0.25">
      <c r="A609" s="49"/>
      <c r="B609" s="49"/>
      <c r="C609" s="40" t="s">
        <v>390</v>
      </c>
      <c r="D609" s="40"/>
    </row>
    <row r="610" spans="1:5" x14ac:dyDescent="0.25">
      <c r="A610" s="49"/>
      <c r="B610" s="49"/>
      <c r="C610" s="40" t="s">
        <v>391</v>
      </c>
      <c r="D610" s="40"/>
    </row>
    <row r="611" spans="1:5" x14ac:dyDescent="0.25">
      <c r="A611" s="49"/>
      <c r="B611" s="49"/>
      <c r="C611" s="40" t="s">
        <v>275</v>
      </c>
      <c r="D611" s="40"/>
    </row>
    <row r="612" spans="1:5" x14ac:dyDescent="0.25">
      <c r="A612" s="49"/>
      <c r="B612" s="49"/>
      <c r="C612" s="40" t="s">
        <v>392</v>
      </c>
      <c r="D612" s="40"/>
    </row>
    <row r="613" spans="1:5" x14ac:dyDescent="0.25">
      <c r="A613" s="49"/>
      <c r="B613" s="49"/>
      <c r="C613" s="40" t="s">
        <v>276</v>
      </c>
      <c r="D613" s="40"/>
    </row>
    <row r="614" spans="1:5" x14ac:dyDescent="0.25">
      <c r="A614" s="49"/>
      <c r="B614" s="49"/>
      <c r="C614" s="40" t="s">
        <v>277</v>
      </c>
      <c r="D614" s="40"/>
    </row>
    <row r="615" spans="1:5" x14ac:dyDescent="0.25">
      <c r="A615" s="49"/>
      <c r="B615" s="49"/>
      <c r="C615" s="40" t="s">
        <v>393</v>
      </c>
      <c r="D615" s="40"/>
    </row>
    <row r="616" spans="1:5" x14ac:dyDescent="0.25">
      <c r="A616" s="49"/>
      <c r="B616" s="49"/>
      <c r="C616" s="40" t="s">
        <v>394</v>
      </c>
      <c r="D616" s="40"/>
    </row>
    <row r="617" spans="1:5" x14ac:dyDescent="0.25">
      <c r="A617" s="49"/>
      <c r="B617" s="49"/>
      <c r="C617" s="40" t="s">
        <v>395</v>
      </c>
      <c r="D617" s="40"/>
    </row>
    <row r="618" spans="1:5" x14ac:dyDescent="0.25">
      <c r="A618" s="49"/>
      <c r="B618" s="49"/>
      <c r="C618" s="40" t="s">
        <v>278</v>
      </c>
      <c r="D618" s="40"/>
    </row>
    <row r="619" spans="1:5" x14ac:dyDescent="0.25">
      <c r="A619" s="49"/>
      <c r="B619" s="49"/>
      <c r="C619" s="40" t="s">
        <v>279</v>
      </c>
      <c r="D619" s="40"/>
    </row>
    <row r="620" spans="1:5" x14ac:dyDescent="0.25">
      <c r="A620" s="49"/>
      <c r="B620" s="49"/>
      <c r="C620" s="40" t="s">
        <v>130</v>
      </c>
      <c r="D620" s="40"/>
    </row>
    <row r="621" spans="1:5" x14ac:dyDescent="0.25">
      <c r="A621" s="49"/>
      <c r="B621" s="49"/>
      <c r="C621" s="40" t="s">
        <v>1143</v>
      </c>
      <c r="D621" s="40"/>
      <c r="E621" t="s">
        <v>1181</v>
      </c>
    </row>
    <row r="622" spans="1:5" x14ac:dyDescent="0.25">
      <c r="A622" s="53"/>
      <c r="B622" s="53" t="s">
        <v>24</v>
      </c>
      <c r="C622" s="42" t="s">
        <v>446</v>
      </c>
      <c r="D622" s="42"/>
    </row>
    <row r="623" spans="1:5" x14ac:dyDescent="0.25">
      <c r="A623" s="54"/>
      <c r="B623" s="54"/>
      <c r="C623" s="42" t="s">
        <v>112</v>
      </c>
      <c r="D623" s="42"/>
    </row>
    <row r="624" spans="1:5" x14ac:dyDescent="0.25">
      <c r="A624" s="54"/>
      <c r="B624" s="54"/>
      <c r="C624" s="42" t="s">
        <v>105</v>
      </c>
      <c r="D624" s="42"/>
    </row>
    <row r="625" spans="1:5" x14ac:dyDescent="0.25">
      <c r="A625" s="54"/>
      <c r="B625" s="54"/>
      <c r="C625" s="42" t="s">
        <v>87</v>
      </c>
      <c r="D625" s="42"/>
    </row>
    <row r="626" spans="1:5" x14ac:dyDescent="0.25">
      <c r="A626" s="54"/>
      <c r="B626" s="54"/>
      <c r="C626" s="42" t="s">
        <v>1162</v>
      </c>
      <c r="D626" s="42"/>
      <c r="E626" t="s">
        <v>1181</v>
      </c>
    </row>
    <row r="627" spans="1:5" x14ac:dyDescent="0.25">
      <c r="A627" s="54"/>
      <c r="B627" s="54"/>
      <c r="C627" s="42" t="s">
        <v>60</v>
      </c>
      <c r="D627" s="42"/>
    </row>
    <row r="628" spans="1:5" x14ac:dyDescent="0.25">
      <c r="A628" s="54"/>
      <c r="B628" s="54"/>
      <c r="C628" s="42" t="s">
        <v>93</v>
      </c>
      <c r="D628" s="42"/>
    </row>
    <row r="629" spans="1:5" x14ac:dyDescent="0.25">
      <c r="A629" s="54"/>
      <c r="B629" s="54"/>
      <c r="C629" s="42" t="s">
        <v>75</v>
      </c>
      <c r="D629" s="42"/>
    </row>
    <row r="630" spans="1:5" x14ac:dyDescent="0.25">
      <c r="A630" s="54"/>
      <c r="B630" s="54"/>
      <c r="C630" s="42" t="s">
        <v>68</v>
      </c>
      <c r="D630" s="42"/>
    </row>
    <row r="631" spans="1:5" x14ac:dyDescent="0.25">
      <c r="A631" s="54"/>
      <c r="B631" s="54"/>
      <c r="C631" s="42" t="s">
        <v>82</v>
      </c>
      <c r="D631" s="42"/>
    </row>
    <row r="632" spans="1:5" x14ac:dyDescent="0.25">
      <c r="A632" s="54"/>
      <c r="B632" s="54"/>
      <c r="C632" s="42" t="s">
        <v>397</v>
      </c>
      <c r="D632" s="42"/>
    </row>
    <row r="633" spans="1:5" x14ac:dyDescent="0.25">
      <c r="A633" s="55"/>
      <c r="B633" s="55"/>
      <c r="C633" s="42" t="s">
        <v>102</v>
      </c>
      <c r="D633" s="42"/>
    </row>
    <row r="634" spans="1:5" x14ac:dyDescent="0.25">
      <c r="A634" s="49"/>
      <c r="B634" s="100" t="s">
        <v>286</v>
      </c>
      <c r="C634" s="40" t="s">
        <v>600</v>
      </c>
      <c r="D634" s="40" t="s">
        <v>1161</v>
      </c>
    </row>
    <row r="635" spans="1:5" x14ac:dyDescent="0.25">
      <c r="A635" s="49"/>
      <c r="B635" s="100"/>
      <c r="C635" s="40" t="s">
        <v>294</v>
      </c>
      <c r="D635" s="40" t="s">
        <v>336</v>
      </c>
    </row>
    <row r="636" spans="1:5" x14ac:dyDescent="0.25">
      <c r="A636" s="49"/>
      <c r="B636" s="100"/>
      <c r="C636" s="40" t="s">
        <v>295</v>
      </c>
      <c r="D636" s="40" t="s">
        <v>337</v>
      </c>
    </row>
    <row r="637" spans="1:5" x14ac:dyDescent="0.25">
      <c r="A637" s="49"/>
      <c r="B637" s="100"/>
      <c r="C637" s="40" t="s">
        <v>296</v>
      </c>
      <c r="D637" s="40" t="s">
        <v>338</v>
      </c>
    </row>
    <row r="638" spans="1:5" x14ac:dyDescent="0.25">
      <c r="A638" s="49"/>
      <c r="B638" s="100"/>
      <c r="C638" s="40" t="s">
        <v>284</v>
      </c>
      <c r="D638" s="40" t="s">
        <v>292</v>
      </c>
    </row>
    <row r="639" spans="1:5" x14ac:dyDescent="0.25">
      <c r="A639" s="49"/>
      <c r="B639" s="100"/>
      <c r="C639" s="40" t="s">
        <v>285</v>
      </c>
      <c r="D639" s="40" t="s">
        <v>293</v>
      </c>
    </row>
    <row r="640" spans="1:5" x14ac:dyDescent="0.25">
      <c r="A640" s="49"/>
      <c r="B640" s="100"/>
      <c r="C640" s="40" t="s">
        <v>601</v>
      </c>
      <c r="D640" s="40" t="s">
        <v>602</v>
      </c>
    </row>
    <row r="641" spans="1:4" x14ac:dyDescent="0.25">
      <c r="A641" s="49"/>
      <c r="B641" s="100"/>
      <c r="C641" s="40" t="s">
        <v>287</v>
      </c>
      <c r="D641" s="40" t="s">
        <v>287</v>
      </c>
    </row>
    <row r="642" spans="1:4" x14ac:dyDescent="0.25">
      <c r="A642" s="49"/>
      <c r="B642" s="100"/>
      <c r="C642" s="40" t="s">
        <v>102</v>
      </c>
      <c r="D642" s="40"/>
    </row>
    <row r="643" spans="1:4" x14ac:dyDescent="0.25">
      <c r="A643" s="56"/>
      <c r="B643" s="56" t="s">
        <v>288</v>
      </c>
      <c r="C643" s="42" t="s">
        <v>447</v>
      </c>
      <c r="D643" s="42" t="s">
        <v>448</v>
      </c>
    </row>
    <row r="644" spans="1:4" x14ac:dyDescent="0.25">
      <c r="A644" s="57"/>
      <c r="B644" s="57"/>
      <c r="C644" s="42" t="s">
        <v>450</v>
      </c>
      <c r="D644" s="42" t="s">
        <v>449</v>
      </c>
    </row>
    <row r="645" spans="1:4" x14ac:dyDescent="0.25">
      <c r="A645" s="57"/>
      <c r="B645" s="57"/>
      <c r="C645" s="42" t="s">
        <v>452</v>
      </c>
      <c r="D645" s="42" t="s">
        <v>451</v>
      </c>
    </row>
    <row r="646" spans="1:4" x14ac:dyDescent="0.25">
      <c r="A646" s="57"/>
      <c r="B646" s="57"/>
      <c r="C646" s="42" t="s">
        <v>454</v>
      </c>
      <c r="D646" s="42" t="s">
        <v>453</v>
      </c>
    </row>
    <row r="647" spans="1:4" x14ac:dyDescent="0.25">
      <c r="A647" s="57"/>
      <c r="B647" s="57"/>
      <c r="C647" s="42" t="s">
        <v>940</v>
      </c>
      <c r="D647" s="42"/>
    </row>
    <row r="648" spans="1:4" x14ac:dyDescent="0.25">
      <c r="A648" s="58"/>
      <c r="B648" s="58"/>
      <c r="C648" s="42" t="s">
        <v>102</v>
      </c>
      <c r="D648" s="42"/>
    </row>
    <row r="649" spans="1:4" x14ac:dyDescent="0.25">
      <c r="A649" s="49"/>
      <c r="B649" s="100" t="s">
        <v>917</v>
      </c>
      <c r="C649" s="40" t="s">
        <v>302</v>
      </c>
      <c r="D649" s="40"/>
    </row>
    <row r="650" spans="1:4" x14ac:dyDescent="0.25">
      <c r="A650" s="49"/>
      <c r="B650" s="100"/>
      <c r="C650" s="40" t="s">
        <v>303</v>
      </c>
      <c r="D650" s="40"/>
    </row>
    <row r="651" spans="1:4" x14ac:dyDescent="0.25">
      <c r="A651" s="49"/>
      <c r="B651" s="100"/>
      <c r="C651" s="40" t="s">
        <v>775</v>
      </c>
      <c r="D651" s="40"/>
    </row>
    <row r="652" spans="1:4" x14ac:dyDescent="0.25">
      <c r="A652" s="49"/>
      <c r="B652" s="100"/>
      <c r="C652" s="40" t="s">
        <v>301</v>
      </c>
      <c r="D652" s="40"/>
    </row>
    <row r="653" spans="1:4" x14ac:dyDescent="0.25">
      <c r="A653" s="49"/>
      <c r="B653" s="100"/>
      <c r="C653" s="40" t="s">
        <v>102</v>
      </c>
      <c r="D653" s="40"/>
    </row>
    <row r="654" spans="1:4" x14ac:dyDescent="0.25">
      <c r="A654" s="56"/>
      <c r="B654" s="56" t="s">
        <v>372</v>
      </c>
      <c r="C654" s="42" t="s">
        <v>304</v>
      </c>
      <c r="D654" s="42"/>
    </row>
    <row r="655" spans="1:4" x14ac:dyDescent="0.25">
      <c r="A655" s="57"/>
      <c r="B655" s="57"/>
      <c r="C655" s="42" t="s">
        <v>305</v>
      </c>
      <c r="D655" s="42"/>
    </row>
    <row r="656" spans="1:4" x14ac:dyDescent="0.25">
      <c r="A656" s="49"/>
      <c r="B656" s="100" t="s">
        <v>26</v>
      </c>
      <c r="C656" s="40" t="s">
        <v>17</v>
      </c>
      <c r="D656" s="40"/>
    </row>
    <row r="657" spans="1:4" x14ac:dyDescent="0.25">
      <c r="A657" s="49"/>
      <c r="B657" s="100"/>
      <c r="C657" s="40" t="s">
        <v>27</v>
      </c>
      <c r="D657" s="40"/>
    </row>
    <row r="658" spans="1:4" x14ac:dyDescent="0.25">
      <c r="A658" s="56"/>
      <c r="B658" s="56" t="s">
        <v>612</v>
      </c>
      <c r="C658" s="42" t="s">
        <v>356</v>
      </c>
      <c r="D658" s="42"/>
    </row>
    <row r="659" spans="1:4" x14ac:dyDescent="0.25">
      <c r="A659" s="57"/>
      <c r="B659" s="57"/>
      <c r="C659" s="42" t="s">
        <v>357</v>
      </c>
      <c r="D659" s="42"/>
    </row>
    <row r="660" spans="1:4" x14ac:dyDescent="0.25">
      <c r="A660" s="57"/>
      <c r="B660" s="57"/>
      <c r="C660" s="42" t="s">
        <v>358</v>
      </c>
      <c r="D660" s="42"/>
    </row>
    <row r="661" spans="1:4" x14ac:dyDescent="0.25">
      <c r="A661" s="57"/>
      <c r="B661" s="57"/>
      <c r="C661" s="42" t="s">
        <v>359</v>
      </c>
      <c r="D661" s="42"/>
    </row>
    <row r="662" spans="1:4" x14ac:dyDescent="0.25">
      <c r="A662" s="57"/>
      <c r="B662" s="57"/>
      <c r="C662" s="42" t="s">
        <v>360</v>
      </c>
      <c r="D662" s="42"/>
    </row>
    <row r="663" spans="1:4" x14ac:dyDescent="0.25">
      <c r="A663" s="57"/>
      <c r="B663" s="57"/>
      <c r="C663" s="42" t="s">
        <v>361</v>
      </c>
      <c r="D663" s="42"/>
    </row>
    <row r="664" spans="1:4" x14ac:dyDescent="0.25">
      <c r="A664" s="57"/>
      <c r="B664" s="57"/>
      <c r="C664" s="42" t="s">
        <v>102</v>
      </c>
      <c r="D664" s="42"/>
    </row>
    <row r="665" spans="1:4" x14ac:dyDescent="0.25">
      <c r="A665" s="58"/>
      <c r="B665" s="58"/>
      <c r="C665" s="42" t="s">
        <v>362</v>
      </c>
      <c r="D665" s="42"/>
    </row>
    <row r="666" spans="1:4" x14ac:dyDescent="0.25">
      <c r="A666" s="49"/>
      <c r="B666" s="100" t="s">
        <v>308</v>
      </c>
      <c r="C666" s="40" t="s">
        <v>363</v>
      </c>
      <c r="D666" s="40"/>
    </row>
    <row r="667" spans="1:4" x14ac:dyDescent="0.25">
      <c r="A667" s="49"/>
      <c r="B667" s="100"/>
      <c r="C667" s="40" t="s">
        <v>370</v>
      </c>
      <c r="D667" s="40"/>
    </row>
    <row r="668" spans="1:4" x14ac:dyDescent="0.25">
      <c r="A668" s="56"/>
      <c r="B668" s="56" t="s">
        <v>309</v>
      </c>
      <c r="C668" s="42" t="s">
        <v>685</v>
      </c>
      <c r="D668" s="42"/>
    </row>
    <row r="669" spans="1:4" x14ac:dyDescent="0.25">
      <c r="A669" s="57"/>
      <c r="B669" s="57"/>
      <c r="C669" s="42" t="s">
        <v>686</v>
      </c>
      <c r="D669" s="42"/>
    </row>
    <row r="670" spans="1:4" x14ac:dyDescent="0.25">
      <c r="A670" s="57"/>
      <c r="B670" s="57"/>
      <c r="C670" s="42" t="s">
        <v>319</v>
      </c>
      <c r="D670" s="42"/>
    </row>
    <row r="671" spans="1:4" x14ac:dyDescent="0.25">
      <c r="A671" s="57"/>
      <c r="B671" s="57"/>
      <c r="C671" s="42" t="s">
        <v>324</v>
      </c>
      <c r="D671" s="42"/>
    </row>
    <row r="672" spans="1:4" x14ac:dyDescent="0.25">
      <c r="A672" s="57"/>
      <c r="B672" s="57"/>
      <c r="C672" s="42" t="s">
        <v>321</v>
      </c>
      <c r="D672" s="42"/>
    </row>
    <row r="673" spans="1:4" x14ac:dyDescent="0.25">
      <c r="A673" s="57"/>
      <c r="B673" s="57"/>
      <c r="C673" s="42" t="s">
        <v>320</v>
      </c>
      <c r="D673" s="42"/>
    </row>
    <row r="674" spans="1:4" x14ac:dyDescent="0.25">
      <c r="A674" s="57"/>
      <c r="B674" s="57"/>
      <c r="C674" s="42" t="s">
        <v>325</v>
      </c>
      <c r="D674" s="42"/>
    </row>
    <row r="675" spans="1:4" x14ac:dyDescent="0.25">
      <c r="A675" s="57"/>
      <c r="B675" s="57"/>
      <c r="C675" s="42" t="s">
        <v>322</v>
      </c>
      <c r="D675" s="42"/>
    </row>
    <row r="676" spans="1:4" x14ac:dyDescent="0.25">
      <c r="A676" s="57"/>
      <c r="B676" s="57"/>
      <c r="C676" s="42" t="s">
        <v>443</v>
      </c>
      <c r="D676" s="42"/>
    </row>
    <row r="677" spans="1:4" x14ac:dyDescent="0.25">
      <c r="A677" s="57"/>
      <c r="B677" s="57"/>
      <c r="C677" s="42" t="s">
        <v>323</v>
      </c>
      <c r="D677" s="42"/>
    </row>
    <row r="678" spans="1:4" x14ac:dyDescent="0.25">
      <c r="A678" s="57"/>
      <c r="B678" s="57"/>
      <c r="C678" s="42" t="s">
        <v>130</v>
      </c>
      <c r="D678" s="42"/>
    </row>
    <row r="679" spans="1:4" x14ac:dyDescent="0.25">
      <c r="A679" s="58"/>
      <c r="B679" s="58"/>
      <c r="C679" s="42" t="s">
        <v>362</v>
      </c>
      <c r="D679" s="42"/>
    </row>
    <row r="680" spans="1:4" x14ac:dyDescent="0.25">
      <c r="A680" s="78"/>
      <c r="B680" s="78" t="s">
        <v>310</v>
      </c>
      <c r="C680" s="40" t="s">
        <v>356</v>
      </c>
      <c r="D680" s="40"/>
    </row>
    <row r="681" spans="1:4" x14ac:dyDescent="0.25">
      <c r="A681" s="80"/>
      <c r="B681" s="80"/>
      <c r="C681" s="40" t="s">
        <v>357</v>
      </c>
      <c r="D681" s="40"/>
    </row>
    <row r="682" spans="1:4" x14ac:dyDescent="0.25">
      <c r="A682" s="80"/>
      <c r="B682" s="80"/>
      <c r="C682" s="40" t="s">
        <v>358</v>
      </c>
      <c r="D682" s="40"/>
    </row>
    <row r="683" spans="1:4" x14ac:dyDescent="0.25">
      <c r="A683" s="80"/>
      <c r="B683" s="80"/>
      <c r="C683" s="40" t="s">
        <v>359</v>
      </c>
      <c r="D683" s="40"/>
    </row>
    <row r="684" spans="1:4" x14ac:dyDescent="0.25">
      <c r="A684" s="80"/>
      <c r="B684" s="80"/>
      <c r="C684" s="40" t="s">
        <v>360</v>
      </c>
      <c r="D684" s="40"/>
    </row>
    <row r="685" spans="1:4" x14ac:dyDescent="0.25">
      <c r="A685" s="80"/>
      <c r="B685" s="80"/>
      <c r="C685" s="40" t="s">
        <v>361</v>
      </c>
      <c r="D685" s="40"/>
    </row>
    <row r="686" spans="1:4" x14ac:dyDescent="0.25">
      <c r="A686" s="80"/>
      <c r="B686" s="80"/>
      <c r="C686" s="40" t="s">
        <v>102</v>
      </c>
      <c r="D686" s="40"/>
    </row>
    <row r="687" spans="1:4" x14ac:dyDescent="0.25">
      <c r="A687" s="80"/>
      <c r="B687" s="80"/>
      <c r="C687" s="40" t="s">
        <v>362</v>
      </c>
      <c r="D687" s="40"/>
    </row>
    <row r="688" spans="1:4" x14ac:dyDescent="0.25">
      <c r="A688" s="56"/>
      <c r="B688" s="53" t="s">
        <v>369</v>
      </c>
      <c r="C688" s="42" t="s">
        <v>339</v>
      </c>
      <c r="D688" s="42"/>
    </row>
    <row r="689" spans="1:4" x14ac:dyDescent="0.25">
      <c r="A689" s="57"/>
      <c r="B689" s="55"/>
      <c r="C689" s="42" t="s">
        <v>340</v>
      </c>
      <c r="D689" s="42"/>
    </row>
    <row r="690" spans="1:4" x14ac:dyDescent="0.25">
      <c r="A690" s="78"/>
      <c r="B690" s="78" t="s">
        <v>737</v>
      </c>
      <c r="C690" s="40" t="s">
        <v>341</v>
      </c>
      <c r="D690" s="40"/>
    </row>
    <row r="691" spans="1:4" x14ac:dyDescent="0.25">
      <c r="A691" s="80"/>
      <c r="B691" s="80"/>
      <c r="C691" s="40" t="s">
        <v>342</v>
      </c>
      <c r="D691" s="40"/>
    </row>
    <row r="692" spans="1:4" x14ac:dyDescent="0.25">
      <c r="A692" s="56"/>
      <c r="B692" s="56" t="s">
        <v>343</v>
      </c>
      <c r="C692" s="42" t="s">
        <v>398</v>
      </c>
      <c r="D692" s="42"/>
    </row>
    <row r="693" spans="1:4" x14ac:dyDescent="0.25">
      <c r="A693" s="57"/>
      <c r="B693" s="57"/>
      <c r="C693" s="42" t="s">
        <v>381</v>
      </c>
      <c r="D693" s="42"/>
    </row>
    <row r="694" spans="1:4" x14ac:dyDescent="0.25">
      <c r="A694" s="57"/>
      <c r="B694" s="57"/>
      <c r="C694" s="42" t="s">
        <v>376</v>
      </c>
      <c r="D694" s="42"/>
    </row>
    <row r="695" spans="1:4" x14ac:dyDescent="0.25">
      <c r="A695" s="57"/>
      <c r="B695" s="57"/>
      <c r="C695" s="42" t="s">
        <v>333</v>
      </c>
      <c r="D695" s="42"/>
    </row>
    <row r="696" spans="1:4" x14ac:dyDescent="0.25">
      <c r="A696" s="57"/>
      <c r="B696" s="57"/>
      <c r="C696" s="42" t="s">
        <v>73</v>
      </c>
      <c r="D696" s="42"/>
    </row>
    <row r="697" spans="1:4" x14ac:dyDescent="0.25">
      <c r="A697" s="57"/>
      <c r="B697" s="57"/>
      <c r="C697" s="42" t="s">
        <v>9</v>
      </c>
      <c r="D697" s="42"/>
    </row>
    <row r="698" spans="1:4" x14ac:dyDescent="0.25">
      <c r="A698" s="57"/>
      <c r="B698" s="57"/>
      <c r="C698" s="42" t="s">
        <v>344</v>
      </c>
      <c r="D698" s="42"/>
    </row>
    <row r="699" spans="1:4" x14ac:dyDescent="0.25">
      <c r="A699" s="57"/>
      <c r="B699" s="57"/>
      <c r="C699" s="42" t="s">
        <v>332</v>
      </c>
      <c r="D699" s="42"/>
    </row>
    <row r="700" spans="1:4" x14ac:dyDescent="0.25">
      <c r="A700" s="57"/>
      <c r="B700" s="57"/>
      <c r="C700" s="42" t="s">
        <v>102</v>
      </c>
      <c r="D700" s="42"/>
    </row>
    <row r="701" spans="1:4" x14ac:dyDescent="0.25">
      <c r="A701" s="78"/>
      <c r="B701" s="78" t="s">
        <v>463</v>
      </c>
      <c r="C701" s="40" t="s">
        <v>414</v>
      </c>
      <c r="D701" s="40"/>
    </row>
    <row r="702" spans="1:4" x14ac:dyDescent="0.25">
      <c r="A702" s="80"/>
      <c r="B702" s="80"/>
      <c r="C702" s="40" t="s">
        <v>262</v>
      </c>
      <c r="D702" s="40"/>
    </row>
    <row r="703" spans="1:4" x14ac:dyDescent="0.25">
      <c r="A703" s="80"/>
      <c r="B703" s="80"/>
      <c r="C703" s="40" t="s">
        <v>172</v>
      </c>
      <c r="D703" s="40"/>
    </row>
    <row r="704" spans="1:4" x14ac:dyDescent="0.25">
      <c r="A704" s="80"/>
      <c r="B704" s="80"/>
      <c r="C704" s="40" t="s">
        <v>637</v>
      </c>
      <c r="D704" s="40"/>
    </row>
    <row r="705" spans="1:5" x14ac:dyDescent="0.25">
      <c r="A705" s="80"/>
      <c r="B705" s="80"/>
      <c r="C705" s="40" t="s">
        <v>156</v>
      </c>
      <c r="D705" s="40"/>
    </row>
    <row r="706" spans="1:5" x14ac:dyDescent="0.25">
      <c r="A706" s="80"/>
      <c r="B706" s="80"/>
      <c r="C706" s="40" t="s">
        <v>631</v>
      </c>
      <c r="D706" s="40"/>
    </row>
    <row r="707" spans="1:5" x14ac:dyDescent="0.25">
      <c r="A707" s="80"/>
      <c r="B707" s="80"/>
      <c r="C707" s="40" t="s">
        <v>633</v>
      </c>
      <c r="D707" s="40"/>
    </row>
    <row r="708" spans="1:5" x14ac:dyDescent="0.25">
      <c r="A708" s="80"/>
      <c r="B708" s="80"/>
      <c r="C708" s="40" t="s">
        <v>66</v>
      </c>
      <c r="D708" s="40"/>
    </row>
    <row r="709" spans="1:5" x14ac:dyDescent="0.25">
      <c r="A709" s="80"/>
      <c r="B709" s="80"/>
      <c r="C709" s="40" t="s">
        <v>269</v>
      </c>
      <c r="D709" s="40"/>
    </row>
    <row r="710" spans="1:5" x14ac:dyDescent="0.25">
      <c r="A710" s="80"/>
      <c r="B710" s="80"/>
      <c r="C710" s="40" t="s">
        <v>638</v>
      </c>
      <c r="D710" s="40"/>
    </row>
    <row r="711" spans="1:5" x14ac:dyDescent="0.25">
      <c r="A711" s="80"/>
      <c r="B711" s="80"/>
      <c r="C711" s="40" t="s">
        <v>140</v>
      </c>
      <c r="D711" s="40"/>
    </row>
    <row r="712" spans="1:5" x14ac:dyDescent="0.25">
      <c r="A712" s="80"/>
      <c r="B712" s="80"/>
      <c r="C712" s="40" t="s">
        <v>256</v>
      </c>
      <c r="D712" s="40"/>
    </row>
    <row r="713" spans="1:5" x14ac:dyDescent="0.25">
      <c r="A713" s="80"/>
      <c r="B713" s="80"/>
      <c r="C713" s="40" t="s">
        <v>122</v>
      </c>
      <c r="D713" s="40"/>
    </row>
    <row r="714" spans="1:5" x14ac:dyDescent="0.25">
      <c r="A714" s="80"/>
      <c r="B714" s="80"/>
      <c r="C714" s="40" t="s">
        <v>270</v>
      </c>
      <c r="D714" s="40"/>
    </row>
    <row r="715" spans="1:5" x14ac:dyDescent="0.25">
      <c r="A715" s="80"/>
      <c r="B715" s="80"/>
      <c r="C715" s="40" t="s">
        <v>692</v>
      </c>
      <c r="D715" s="40"/>
    </row>
    <row r="716" spans="1:5" x14ac:dyDescent="0.25">
      <c r="A716" s="80"/>
      <c r="B716" s="80"/>
      <c r="C716" s="40" t="s">
        <v>1151</v>
      </c>
      <c r="D716" s="40" t="s">
        <v>639</v>
      </c>
      <c r="E716" t="s">
        <v>1181</v>
      </c>
    </row>
    <row r="717" spans="1:5" x14ac:dyDescent="0.25">
      <c r="A717" s="80"/>
      <c r="B717" s="80"/>
      <c r="C717" s="40" t="s">
        <v>267</v>
      </c>
      <c r="D717" s="40"/>
    </row>
    <row r="718" spans="1:5" x14ac:dyDescent="0.25">
      <c r="A718" s="80"/>
      <c r="B718" s="80"/>
      <c r="C718" s="40" t="s">
        <v>264</v>
      </c>
      <c r="D718" s="40"/>
    </row>
    <row r="719" spans="1:5" x14ac:dyDescent="0.25">
      <c r="A719" s="80"/>
      <c r="B719" s="80"/>
      <c r="C719" s="40" t="s">
        <v>265</v>
      </c>
      <c r="D719" s="40"/>
    </row>
    <row r="720" spans="1:5" x14ac:dyDescent="0.25">
      <c r="A720" s="80"/>
      <c r="B720" s="80"/>
      <c r="C720" s="40" t="s">
        <v>167</v>
      </c>
      <c r="D720" s="40"/>
    </row>
    <row r="721" spans="1:4" x14ac:dyDescent="0.25">
      <c r="A721" s="80"/>
      <c r="B721" s="80"/>
      <c r="C721" s="40" t="s">
        <v>254</v>
      </c>
      <c r="D721" s="40"/>
    </row>
    <row r="722" spans="1:4" x14ac:dyDescent="0.25">
      <c r="A722" s="80"/>
      <c r="B722" s="80"/>
      <c r="C722" s="40" t="s">
        <v>261</v>
      </c>
      <c r="D722" s="40"/>
    </row>
    <row r="723" spans="1:4" x14ac:dyDescent="0.25">
      <c r="A723" s="80"/>
      <c r="B723" s="80"/>
      <c r="C723" s="40" t="s">
        <v>71</v>
      </c>
      <c r="D723" s="40"/>
    </row>
    <row r="724" spans="1:4" x14ac:dyDescent="0.25">
      <c r="A724" s="80"/>
      <c r="B724" s="80"/>
      <c r="C724" s="40" t="s">
        <v>259</v>
      </c>
      <c r="D724" s="40"/>
    </row>
    <row r="725" spans="1:4" x14ac:dyDescent="0.25">
      <c r="A725" s="80"/>
      <c r="B725" s="80"/>
      <c r="C725" s="40" t="s">
        <v>75</v>
      </c>
      <c r="D725" s="40"/>
    </row>
    <row r="726" spans="1:4" x14ac:dyDescent="0.25">
      <c r="A726" s="80"/>
      <c r="B726" s="80"/>
      <c r="C726" s="40" t="s">
        <v>263</v>
      </c>
      <c r="D726" s="40"/>
    </row>
    <row r="727" spans="1:4" x14ac:dyDescent="0.25">
      <c r="A727" s="80"/>
      <c r="B727" s="80"/>
      <c r="C727" s="40" t="s">
        <v>635</v>
      </c>
      <c r="D727" s="40"/>
    </row>
    <row r="728" spans="1:4" x14ac:dyDescent="0.25">
      <c r="A728" s="80"/>
      <c r="B728" s="80"/>
      <c r="C728" s="40" t="s">
        <v>636</v>
      </c>
      <c r="D728" s="40"/>
    </row>
    <row r="729" spans="1:4" x14ac:dyDescent="0.25">
      <c r="A729" s="80"/>
      <c r="B729" s="80"/>
      <c r="C729" s="40" t="s">
        <v>266</v>
      </c>
      <c r="D729" s="40"/>
    </row>
    <row r="730" spans="1:4" x14ac:dyDescent="0.25">
      <c r="A730" s="80"/>
      <c r="B730" s="80"/>
      <c r="C730" s="40" t="s">
        <v>85</v>
      </c>
      <c r="D730" s="40"/>
    </row>
    <row r="731" spans="1:4" x14ac:dyDescent="0.25">
      <c r="A731" s="80"/>
      <c r="B731" s="80"/>
      <c r="C731" s="40" t="s">
        <v>632</v>
      </c>
      <c r="D731" s="40"/>
    </row>
    <row r="732" spans="1:4" x14ac:dyDescent="0.25">
      <c r="A732" s="80"/>
      <c r="B732" s="80"/>
      <c r="C732" s="40" t="s">
        <v>630</v>
      </c>
      <c r="D732" s="40"/>
    </row>
    <row r="733" spans="1:4" x14ac:dyDescent="0.25">
      <c r="A733" s="80"/>
      <c r="B733" s="80"/>
      <c r="C733" s="40" t="s">
        <v>640</v>
      </c>
      <c r="D733" s="40"/>
    </row>
    <row r="734" spans="1:4" x14ac:dyDescent="0.25">
      <c r="A734" s="80"/>
      <c r="B734" s="80"/>
      <c r="C734" s="40" t="s">
        <v>255</v>
      </c>
      <c r="D734" s="40"/>
    </row>
    <row r="735" spans="1:4" x14ac:dyDescent="0.25">
      <c r="A735" s="80"/>
      <c r="B735" s="80"/>
      <c r="C735" s="40" t="s">
        <v>722</v>
      </c>
      <c r="D735" s="40"/>
    </row>
    <row r="736" spans="1:4" x14ac:dyDescent="0.25">
      <c r="A736" s="80"/>
      <c r="B736" s="80"/>
      <c r="C736" s="40" t="s">
        <v>34</v>
      </c>
      <c r="D736" s="40"/>
    </row>
    <row r="737" spans="1:4" x14ac:dyDescent="0.25">
      <c r="A737" s="80"/>
      <c r="B737" s="80"/>
      <c r="C737" s="40" t="s">
        <v>629</v>
      </c>
      <c r="D737" s="40"/>
    </row>
    <row r="738" spans="1:4" x14ac:dyDescent="0.25">
      <c r="A738" s="80"/>
      <c r="B738" s="80"/>
      <c r="C738" s="40" t="s">
        <v>268</v>
      </c>
      <c r="D738" s="40"/>
    </row>
    <row r="739" spans="1:4" x14ac:dyDescent="0.25">
      <c r="A739" s="80"/>
      <c r="B739" s="80"/>
      <c r="C739" s="40" t="s">
        <v>634</v>
      </c>
      <c r="D739" s="40"/>
    </row>
    <row r="740" spans="1:4" x14ac:dyDescent="0.25">
      <c r="A740" s="80"/>
      <c r="B740" s="80"/>
      <c r="C740" s="40" t="s">
        <v>252</v>
      </c>
      <c r="D740" s="40"/>
    </row>
    <row r="741" spans="1:4" x14ac:dyDescent="0.25">
      <c r="A741" s="80"/>
      <c r="B741" s="80"/>
      <c r="C741" s="40" t="s">
        <v>258</v>
      </c>
      <c r="D741" s="40"/>
    </row>
    <row r="742" spans="1:4" x14ac:dyDescent="0.25">
      <c r="A742" s="80"/>
      <c r="B742" s="80"/>
      <c r="C742" s="40" t="s">
        <v>257</v>
      </c>
      <c r="D742" s="40"/>
    </row>
    <row r="743" spans="1:4" x14ac:dyDescent="0.25">
      <c r="A743" s="80"/>
      <c r="B743" s="80"/>
      <c r="C743" s="40" t="s">
        <v>174</v>
      </c>
      <c r="D743" s="40"/>
    </row>
    <row r="744" spans="1:4" x14ac:dyDescent="0.25">
      <c r="A744" s="80"/>
      <c r="B744" s="80"/>
      <c r="C744" s="40" t="s">
        <v>253</v>
      </c>
      <c r="D744" s="40"/>
    </row>
    <row r="745" spans="1:4" x14ac:dyDescent="0.25">
      <c r="A745" s="80"/>
      <c r="B745" s="80"/>
      <c r="C745" s="40" t="s">
        <v>169</v>
      </c>
      <c r="D745" s="40"/>
    </row>
    <row r="746" spans="1:4" x14ac:dyDescent="0.25">
      <c r="A746" s="80"/>
      <c r="B746" s="80"/>
      <c r="C746" s="40" t="s">
        <v>170</v>
      </c>
      <c r="D746" s="40"/>
    </row>
    <row r="747" spans="1:4" x14ac:dyDescent="0.25">
      <c r="A747" s="80"/>
      <c r="B747" s="80"/>
      <c r="C747" s="40" t="s">
        <v>165</v>
      </c>
      <c r="D747" s="40"/>
    </row>
    <row r="748" spans="1:4" x14ac:dyDescent="0.25">
      <c r="A748" s="80"/>
      <c r="B748" s="80"/>
      <c r="C748" s="40" t="s">
        <v>260</v>
      </c>
      <c r="D748" s="40"/>
    </row>
    <row r="749" spans="1:4" x14ac:dyDescent="0.25">
      <c r="A749" s="80"/>
      <c r="B749" s="80"/>
      <c r="C749" s="40" t="s">
        <v>163</v>
      </c>
      <c r="D749" s="40"/>
    </row>
    <row r="750" spans="1:4" x14ac:dyDescent="0.25">
      <c r="A750" s="80"/>
      <c r="B750" s="80"/>
      <c r="C750" s="40" t="s">
        <v>53</v>
      </c>
      <c r="D750" s="40"/>
    </row>
    <row r="751" spans="1:4" x14ac:dyDescent="0.25">
      <c r="A751" s="80"/>
      <c r="B751" s="80"/>
      <c r="C751" s="40" t="s">
        <v>59</v>
      </c>
      <c r="D751" s="40"/>
    </row>
    <row r="752" spans="1:4" x14ac:dyDescent="0.25">
      <c r="A752" s="80"/>
      <c r="B752" s="80"/>
      <c r="C752" s="40" t="s">
        <v>67</v>
      </c>
      <c r="D752" s="40"/>
    </row>
    <row r="753" spans="1:4" x14ac:dyDescent="0.25">
      <c r="A753" s="80"/>
      <c r="B753" s="80"/>
      <c r="C753" s="40" t="s">
        <v>74</v>
      </c>
      <c r="D753" s="40"/>
    </row>
    <row r="754" spans="1:4" x14ac:dyDescent="0.25">
      <c r="A754" s="80"/>
      <c r="B754" s="80"/>
      <c r="C754" s="40" t="s">
        <v>81</v>
      </c>
      <c r="D754" s="40"/>
    </row>
    <row r="755" spans="1:4" x14ac:dyDescent="0.25">
      <c r="A755" s="80"/>
      <c r="B755" s="80"/>
      <c r="C755" s="40" t="s">
        <v>929</v>
      </c>
      <c r="D755" s="40"/>
    </row>
    <row r="756" spans="1:4" x14ac:dyDescent="0.25">
      <c r="A756" s="80"/>
      <c r="B756" s="80"/>
      <c r="C756" s="40" t="s">
        <v>92</v>
      </c>
      <c r="D756" s="40"/>
    </row>
    <row r="757" spans="1:4" x14ac:dyDescent="0.25">
      <c r="A757" s="80"/>
      <c r="B757" s="80"/>
      <c r="C757" s="40" t="s">
        <v>959</v>
      </c>
      <c r="D757" s="40"/>
    </row>
    <row r="758" spans="1:4" x14ac:dyDescent="0.25">
      <c r="A758" s="80"/>
      <c r="B758" s="80"/>
      <c r="C758" s="40" t="s">
        <v>960</v>
      </c>
      <c r="D758" s="40"/>
    </row>
    <row r="759" spans="1:4" x14ac:dyDescent="0.25">
      <c r="A759" s="80"/>
      <c r="B759" s="80"/>
      <c r="C759" s="40" t="s">
        <v>104</v>
      </c>
      <c r="D759" s="40"/>
    </row>
    <row r="760" spans="1:4" x14ac:dyDescent="0.25">
      <c r="A760" s="80"/>
      <c r="B760" s="80"/>
      <c r="C760" s="40" t="s">
        <v>109</v>
      </c>
      <c r="D760" s="40"/>
    </row>
    <row r="761" spans="1:4" x14ac:dyDescent="0.25">
      <c r="A761" s="80"/>
      <c r="B761" s="80"/>
      <c r="C761" s="40" t="s">
        <v>111</v>
      </c>
      <c r="D761" s="40"/>
    </row>
    <row r="762" spans="1:4" x14ac:dyDescent="0.25">
      <c r="A762" s="80"/>
      <c r="B762" s="80"/>
      <c r="C762" s="40" t="s">
        <v>114</v>
      </c>
      <c r="D762" s="40"/>
    </row>
    <row r="763" spans="1:4" x14ac:dyDescent="0.25">
      <c r="A763" s="80"/>
      <c r="B763" s="80"/>
      <c r="C763" s="40" t="s">
        <v>117</v>
      </c>
      <c r="D763" s="40"/>
    </row>
    <row r="764" spans="1:4" x14ac:dyDescent="0.25">
      <c r="A764" s="80"/>
      <c r="B764" s="80"/>
      <c r="C764" s="40" t="s">
        <v>120</v>
      </c>
      <c r="D764" s="40"/>
    </row>
    <row r="765" spans="1:4" x14ac:dyDescent="0.25">
      <c r="A765" s="80"/>
      <c r="B765" s="80"/>
      <c r="C765" s="40" t="s">
        <v>123</v>
      </c>
      <c r="D765" s="40"/>
    </row>
    <row r="766" spans="1:4" x14ac:dyDescent="0.25">
      <c r="A766" s="80"/>
      <c r="B766" s="80"/>
      <c r="C766" s="40" t="s">
        <v>125</v>
      </c>
      <c r="D766" s="40"/>
    </row>
    <row r="767" spans="1:4" x14ac:dyDescent="0.25">
      <c r="A767" s="80"/>
      <c r="B767" s="80"/>
      <c r="C767" s="40" t="s">
        <v>314</v>
      </c>
      <c r="D767" s="40"/>
    </row>
    <row r="768" spans="1:4" x14ac:dyDescent="0.25">
      <c r="A768" s="80"/>
      <c r="B768" s="80"/>
      <c r="C768" s="40" t="s">
        <v>128</v>
      </c>
      <c r="D768" s="40"/>
    </row>
    <row r="769" spans="1:5" x14ac:dyDescent="0.25">
      <c r="A769" s="80"/>
      <c r="B769" s="80"/>
      <c r="C769" s="40" t="s">
        <v>131</v>
      </c>
      <c r="D769" s="40"/>
    </row>
    <row r="770" spans="1:5" x14ac:dyDescent="0.25">
      <c r="A770" s="80"/>
      <c r="B770" s="80"/>
      <c r="C770" s="40" t="s">
        <v>132</v>
      </c>
      <c r="D770" s="40"/>
    </row>
    <row r="771" spans="1:5" x14ac:dyDescent="0.25">
      <c r="A771" s="80"/>
      <c r="B771" s="80"/>
      <c r="C771" s="40" t="s">
        <v>134</v>
      </c>
      <c r="D771" s="40"/>
    </row>
    <row r="772" spans="1:5" x14ac:dyDescent="0.25">
      <c r="A772" s="80"/>
      <c r="B772" s="80"/>
      <c r="C772" s="40" t="s">
        <v>136</v>
      </c>
      <c r="D772" s="40"/>
    </row>
    <row r="773" spans="1:5" x14ac:dyDescent="0.25">
      <c r="A773" s="80"/>
      <c r="B773" s="80"/>
      <c r="C773" s="40" t="s">
        <v>138</v>
      </c>
      <c r="D773" s="40"/>
    </row>
    <row r="774" spans="1:5" x14ac:dyDescent="0.25">
      <c r="A774" s="80"/>
      <c r="B774" s="80"/>
      <c r="C774" s="40" t="s">
        <v>141</v>
      </c>
      <c r="D774" s="40"/>
    </row>
    <row r="775" spans="1:5" x14ac:dyDescent="0.25">
      <c r="A775" s="80"/>
      <c r="B775" s="80"/>
      <c r="C775" s="40" t="s">
        <v>143</v>
      </c>
      <c r="D775" s="40"/>
    </row>
    <row r="776" spans="1:5" x14ac:dyDescent="0.25">
      <c r="A776" s="80"/>
      <c r="B776" s="80"/>
      <c r="C776" s="40" t="s">
        <v>315</v>
      </c>
      <c r="D776" s="40"/>
    </row>
    <row r="777" spans="1:5" x14ac:dyDescent="0.25">
      <c r="A777" s="80"/>
      <c r="B777" s="80"/>
      <c r="C777" s="40" t="s">
        <v>145</v>
      </c>
      <c r="D777" s="40"/>
    </row>
    <row r="778" spans="1:5" x14ac:dyDescent="0.25">
      <c r="A778" s="80"/>
      <c r="B778" s="80"/>
      <c r="C778" s="40" t="s">
        <v>147</v>
      </c>
      <c r="D778" s="40"/>
    </row>
    <row r="779" spans="1:5" x14ac:dyDescent="0.25">
      <c r="A779" s="80"/>
      <c r="B779" s="80"/>
      <c r="C779" s="40" t="s">
        <v>149</v>
      </c>
      <c r="D779" s="40"/>
    </row>
    <row r="780" spans="1:5" x14ac:dyDescent="0.25">
      <c r="A780" s="80"/>
      <c r="B780" s="80"/>
      <c r="C780" s="40" t="s">
        <v>151</v>
      </c>
      <c r="D780" s="40"/>
    </row>
    <row r="781" spans="1:5" x14ac:dyDescent="0.25">
      <c r="A781" s="80"/>
      <c r="B781" s="80"/>
      <c r="C781" s="40" t="s">
        <v>153</v>
      </c>
      <c r="D781" s="40"/>
    </row>
    <row r="782" spans="1:5" x14ac:dyDescent="0.25">
      <c r="A782" s="80"/>
      <c r="B782" s="80"/>
      <c r="C782" s="40" t="s">
        <v>1123</v>
      </c>
      <c r="D782" s="40"/>
      <c r="E782" t="s">
        <v>1181</v>
      </c>
    </row>
    <row r="783" spans="1:5" x14ac:dyDescent="0.25">
      <c r="A783" s="80"/>
      <c r="B783" s="80"/>
      <c r="C783" s="40" t="s">
        <v>1122</v>
      </c>
      <c r="D783" s="40"/>
      <c r="E783" t="s">
        <v>1181</v>
      </c>
    </row>
    <row r="784" spans="1:5" x14ac:dyDescent="0.25">
      <c r="A784" s="80"/>
      <c r="B784" s="80"/>
      <c r="C784" s="40" t="s">
        <v>953</v>
      </c>
      <c r="D784" s="40"/>
      <c r="E784" t="s">
        <v>1181</v>
      </c>
    </row>
    <row r="785" spans="1:5" x14ac:dyDescent="0.25">
      <c r="A785" s="80"/>
      <c r="B785" s="80"/>
      <c r="C785" s="40" t="s">
        <v>157</v>
      </c>
      <c r="D785" s="40"/>
    </row>
    <row r="786" spans="1:5" x14ac:dyDescent="0.25">
      <c r="A786" s="80"/>
      <c r="B786" s="80"/>
      <c r="C786" s="40" t="s">
        <v>158</v>
      </c>
      <c r="D786" s="40"/>
    </row>
    <row r="787" spans="1:5" x14ac:dyDescent="0.25">
      <c r="A787" s="80"/>
      <c r="B787" s="80"/>
      <c r="C787" s="40" t="s">
        <v>159</v>
      </c>
      <c r="D787" s="40"/>
    </row>
    <row r="788" spans="1:5" x14ac:dyDescent="0.25">
      <c r="A788" s="80"/>
      <c r="B788" s="80"/>
      <c r="C788" s="40" t="s">
        <v>160</v>
      </c>
      <c r="D788" s="40"/>
    </row>
    <row r="789" spans="1:5" x14ac:dyDescent="0.25">
      <c r="A789" s="80"/>
      <c r="B789" s="80"/>
      <c r="C789" s="40" t="s">
        <v>161</v>
      </c>
      <c r="D789" s="40"/>
    </row>
    <row r="790" spans="1:5" x14ac:dyDescent="0.25">
      <c r="A790" s="80"/>
      <c r="B790" s="80"/>
      <c r="C790" s="40" t="s">
        <v>955</v>
      </c>
      <c r="D790" s="40"/>
      <c r="E790" t="s">
        <v>1181</v>
      </c>
    </row>
    <row r="791" spans="1:5" x14ac:dyDescent="0.25">
      <c r="A791" s="80"/>
      <c r="B791" s="80"/>
      <c r="C791" s="40" t="s">
        <v>164</v>
      </c>
      <c r="D791" s="40"/>
    </row>
    <row r="792" spans="1:5" x14ac:dyDescent="0.25">
      <c r="A792" s="80"/>
      <c r="B792" s="80"/>
      <c r="C792" s="40" t="s">
        <v>166</v>
      </c>
      <c r="D792" s="40"/>
    </row>
    <row r="793" spans="1:5" x14ac:dyDescent="0.25">
      <c r="A793" s="80"/>
      <c r="B793" s="80"/>
      <c r="C793" s="40" t="s">
        <v>168</v>
      </c>
      <c r="D793" s="40"/>
    </row>
    <row r="794" spans="1:5" x14ac:dyDescent="0.25">
      <c r="A794" s="80"/>
      <c r="B794" s="80"/>
      <c r="C794" s="40" t="s">
        <v>171</v>
      </c>
      <c r="D794" s="40"/>
    </row>
    <row r="795" spans="1:5" x14ac:dyDescent="0.25">
      <c r="A795" s="80"/>
      <c r="B795" s="80"/>
      <c r="C795" s="40" t="s">
        <v>173</v>
      </c>
      <c r="D795" s="40"/>
    </row>
    <row r="796" spans="1:5" x14ac:dyDescent="0.25">
      <c r="A796" s="80"/>
      <c r="B796" s="80"/>
      <c r="C796" s="40" t="s">
        <v>175</v>
      </c>
      <c r="D796" s="40"/>
    </row>
    <row r="797" spans="1:5" x14ac:dyDescent="0.25">
      <c r="A797" s="80"/>
      <c r="B797" s="80"/>
      <c r="C797" s="40" t="s">
        <v>177</v>
      </c>
      <c r="D797" s="40"/>
    </row>
    <row r="798" spans="1:5" x14ac:dyDescent="0.25">
      <c r="A798" s="80"/>
      <c r="B798" s="80"/>
      <c r="C798" s="40" t="s">
        <v>178</v>
      </c>
      <c r="D798" s="40"/>
    </row>
    <row r="799" spans="1:5" x14ac:dyDescent="0.25">
      <c r="A799" s="80"/>
      <c r="B799" s="80"/>
      <c r="C799" s="40" t="s">
        <v>179</v>
      </c>
      <c r="D799" s="40"/>
    </row>
    <row r="800" spans="1:5" x14ac:dyDescent="0.25">
      <c r="A800" s="80"/>
      <c r="B800" s="80"/>
      <c r="C800" s="40" t="s">
        <v>180</v>
      </c>
      <c r="D800" s="40"/>
    </row>
    <row r="801" spans="1:5" x14ac:dyDescent="0.25">
      <c r="A801" s="80"/>
      <c r="B801" s="80"/>
      <c r="C801" s="40" t="s">
        <v>181</v>
      </c>
      <c r="D801" s="40"/>
    </row>
    <row r="802" spans="1:5" x14ac:dyDescent="0.25">
      <c r="A802" s="80"/>
      <c r="B802" s="80"/>
      <c r="C802" s="40" t="s">
        <v>182</v>
      </c>
      <c r="D802" s="40"/>
    </row>
    <row r="803" spans="1:5" x14ac:dyDescent="0.25">
      <c r="A803" s="80"/>
      <c r="B803" s="80"/>
      <c r="C803" s="40" t="s">
        <v>183</v>
      </c>
      <c r="D803" s="40"/>
    </row>
    <row r="804" spans="1:5" x14ac:dyDescent="0.25">
      <c r="A804" s="80"/>
      <c r="B804" s="80"/>
      <c r="C804" s="40" t="s">
        <v>510</v>
      </c>
      <c r="D804" s="40"/>
    </row>
    <row r="805" spans="1:5" x14ac:dyDescent="0.25">
      <c r="A805" s="80"/>
      <c r="B805" s="80"/>
      <c r="C805" s="40" t="s">
        <v>184</v>
      </c>
      <c r="D805" s="40"/>
    </row>
    <row r="806" spans="1:5" x14ac:dyDescent="0.25">
      <c r="A806" s="80"/>
      <c r="B806" s="80"/>
      <c r="C806" s="40" t="s">
        <v>185</v>
      </c>
      <c r="D806" s="40"/>
    </row>
    <row r="807" spans="1:5" x14ac:dyDescent="0.25">
      <c r="A807" s="80"/>
      <c r="B807" s="80"/>
      <c r="C807" s="40" t="s">
        <v>186</v>
      </c>
      <c r="D807" s="40"/>
    </row>
    <row r="808" spans="1:5" x14ac:dyDescent="0.25">
      <c r="A808" s="80"/>
      <c r="B808" s="80"/>
      <c r="C808" s="40" t="s">
        <v>187</v>
      </c>
      <c r="D808" s="40"/>
    </row>
    <row r="809" spans="1:5" x14ac:dyDescent="0.25">
      <c r="A809" s="80"/>
      <c r="B809" s="80"/>
      <c r="C809" s="40" t="s">
        <v>954</v>
      </c>
      <c r="D809" s="40"/>
      <c r="E809" t="s">
        <v>1181</v>
      </c>
    </row>
    <row r="810" spans="1:5" x14ac:dyDescent="0.25">
      <c r="A810" s="80"/>
      <c r="B810" s="80"/>
      <c r="C810" s="40" t="s">
        <v>188</v>
      </c>
      <c r="D810" s="40"/>
    </row>
    <row r="811" spans="1:5" x14ac:dyDescent="0.25">
      <c r="A811" s="80"/>
      <c r="B811" s="80"/>
      <c r="C811" s="40" t="s">
        <v>189</v>
      </c>
      <c r="D811" s="40"/>
    </row>
    <row r="812" spans="1:5" x14ac:dyDescent="0.25">
      <c r="A812" s="80"/>
      <c r="B812" s="80"/>
      <c r="C812" s="40" t="s">
        <v>190</v>
      </c>
      <c r="D812" s="40"/>
    </row>
    <row r="813" spans="1:5" x14ac:dyDescent="0.25">
      <c r="A813" s="80"/>
      <c r="B813" s="80"/>
      <c r="C813" s="40" t="s">
        <v>191</v>
      </c>
      <c r="D813" s="40"/>
    </row>
    <row r="814" spans="1:5" x14ac:dyDescent="0.25">
      <c r="A814" s="80"/>
      <c r="B814" s="80"/>
      <c r="C814" s="40" t="s">
        <v>192</v>
      </c>
      <c r="D814" s="40"/>
    </row>
    <row r="815" spans="1:5" x14ac:dyDescent="0.25">
      <c r="A815" s="80"/>
      <c r="B815" s="80"/>
      <c r="C815" s="40" t="s">
        <v>193</v>
      </c>
      <c r="D815" s="40"/>
    </row>
    <row r="816" spans="1:5" x14ac:dyDescent="0.25">
      <c r="A816" s="80"/>
      <c r="B816" s="80"/>
      <c r="C816" s="40" t="s">
        <v>194</v>
      </c>
      <c r="D816" s="40"/>
    </row>
    <row r="817" spans="1:4" x14ac:dyDescent="0.25">
      <c r="A817" s="80"/>
      <c r="B817" s="80"/>
      <c r="C817" s="40" t="s">
        <v>196</v>
      </c>
      <c r="D817" s="40"/>
    </row>
    <row r="818" spans="1:4" x14ac:dyDescent="0.25">
      <c r="A818" s="80"/>
      <c r="B818" s="80"/>
      <c r="C818" s="40" t="s">
        <v>197</v>
      </c>
      <c r="D818" s="40"/>
    </row>
    <row r="819" spans="1:4" x14ac:dyDescent="0.25">
      <c r="A819" s="80"/>
      <c r="B819" s="80"/>
      <c r="C819" s="40" t="s">
        <v>198</v>
      </c>
      <c r="D819" s="40"/>
    </row>
    <row r="820" spans="1:4" x14ac:dyDescent="0.25">
      <c r="A820" s="80"/>
      <c r="B820" s="80"/>
      <c r="C820" s="40" t="s">
        <v>199</v>
      </c>
      <c r="D820" s="40"/>
    </row>
    <row r="821" spans="1:4" x14ac:dyDescent="0.25">
      <c r="A821" s="80"/>
      <c r="B821" s="80"/>
      <c r="C821" s="40" t="s">
        <v>200</v>
      </c>
      <c r="D821" s="40"/>
    </row>
    <row r="822" spans="1:4" x14ac:dyDescent="0.25">
      <c r="A822" s="80"/>
      <c r="B822" s="80"/>
      <c r="C822" s="40" t="s">
        <v>201</v>
      </c>
      <c r="D822" s="40"/>
    </row>
    <row r="823" spans="1:4" x14ac:dyDescent="0.25">
      <c r="A823" s="80"/>
      <c r="B823" s="80"/>
      <c r="C823" s="40" t="s">
        <v>203</v>
      </c>
      <c r="D823" s="40"/>
    </row>
    <row r="824" spans="1:4" x14ac:dyDescent="0.25">
      <c r="A824" s="80"/>
      <c r="B824" s="80"/>
      <c r="C824" s="40" t="s">
        <v>204</v>
      </c>
      <c r="D824" s="40"/>
    </row>
    <row r="825" spans="1:4" x14ac:dyDescent="0.25">
      <c r="A825" s="80"/>
      <c r="B825" s="80"/>
      <c r="C825" s="40" t="s">
        <v>205</v>
      </c>
      <c r="D825" s="40"/>
    </row>
    <row r="826" spans="1:4" x14ac:dyDescent="0.25">
      <c r="A826" s="80"/>
      <c r="B826" s="80"/>
      <c r="C826" s="40" t="s">
        <v>206</v>
      </c>
      <c r="D826" s="40"/>
    </row>
    <row r="827" spans="1:4" x14ac:dyDescent="0.25">
      <c r="A827" s="80"/>
      <c r="B827" s="80"/>
      <c r="C827" s="40" t="s">
        <v>207</v>
      </c>
      <c r="D827" s="40"/>
    </row>
    <row r="828" spans="1:4" x14ac:dyDescent="0.25">
      <c r="A828" s="80"/>
      <c r="B828" s="80"/>
      <c r="C828" s="40" t="s">
        <v>208</v>
      </c>
      <c r="D828" s="40"/>
    </row>
    <row r="829" spans="1:4" x14ac:dyDescent="0.25">
      <c r="A829" s="80"/>
      <c r="B829" s="80"/>
      <c r="C829" s="40" t="s">
        <v>209</v>
      </c>
      <c r="D829" s="40"/>
    </row>
    <row r="830" spans="1:4" x14ac:dyDescent="0.25">
      <c r="A830" s="80"/>
      <c r="B830" s="80"/>
      <c r="C830" s="40" t="s">
        <v>210</v>
      </c>
      <c r="D830" s="40"/>
    </row>
    <row r="831" spans="1:4" x14ac:dyDescent="0.25">
      <c r="A831" s="80"/>
      <c r="B831" s="80"/>
      <c r="C831" s="40" t="s">
        <v>1175</v>
      </c>
      <c r="D831" s="107" t="s">
        <v>1174</v>
      </c>
    </row>
    <row r="832" spans="1:4" x14ac:dyDescent="0.25">
      <c r="A832" s="80"/>
      <c r="B832" s="80"/>
      <c r="C832" s="40" t="s">
        <v>1176</v>
      </c>
      <c r="D832" s="107" t="s">
        <v>945</v>
      </c>
    </row>
    <row r="833" spans="1:4" x14ac:dyDescent="0.25">
      <c r="A833" s="80"/>
      <c r="B833" s="80"/>
      <c r="C833" s="40" t="s">
        <v>1177</v>
      </c>
      <c r="D833" s="107" t="s">
        <v>945</v>
      </c>
    </row>
    <row r="834" spans="1:4" x14ac:dyDescent="0.25">
      <c r="A834" s="80"/>
      <c r="B834" s="80"/>
      <c r="C834" s="40" t="s">
        <v>941</v>
      </c>
      <c r="D834" s="106"/>
    </row>
    <row r="835" spans="1:4" x14ac:dyDescent="0.25">
      <c r="A835" s="80"/>
      <c r="B835" s="80"/>
      <c r="C835" s="40" t="s">
        <v>317</v>
      </c>
      <c r="D835" s="40"/>
    </row>
    <row r="836" spans="1:4" x14ac:dyDescent="0.25">
      <c r="A836" s="80"/>
      <c r="B836" s="80"/>
      <c r="C836" s="40" t="s">
        <v>930</v>
      </c>
      <c r="D836" s="40"/>
    </row>
    <row r="837" spans="1:4" x14ac:dyDescent="0.25">
      <c r="A837" s="80"/>
      <c r="B837" s="80"/>
      <c r="C837" s="40" t="s">
        <v>931</v>
      </c>
      <c r="D837" s="40"/>
    </row>
    <row r="838" spans="1:4" x14ac:dyDescent="0.25">
      <c r="A838" s="80"/>
      <c r="B838" s="80"/>
      <c r="C838" s="40" t="s">
        <v>316</v>
      </c>
      <c r="D838" s="40"/>
    </row>
    <row r="839" spans="1:4" x14ac:dyDescent="0.25">
      <c r="A839" s="80"/>
      <c r="B839" s="80"/>
      <c r="C839" s="40" t="s">
        <v>313</v>
      </c>
      <c r="D839" s="40"/>
    </row>
    <row r="840" spans="1:4" x14ac:dyDescent="0.25">
      <c r="A840" s="80"/>
      <c r="B840" s="80"/>
      <c r="C840" s="40" t="s">
        <v>318</v>
      </c>
      <c r="D840" s="40"/>
    </row>
    <row r="841" spans="1:4" x14ac:dyDescent="0.25">
      <c r="A841" s="80"/>
      <c r="B841" s="80"/>
      <c r="C841" s="40" t="s">
        <v>932</v>
      </c>
      <c r="D841" s="40"/>
    </row>
    <row r="842" spans="1:4" x14ac:dyDescent="0.25">
      <c r="A842" s="80"/>
      <c r="B842" s="80"/>
      <c r="C842" s="40" t="s">
        <v>688</v>
      </c>
      <c r="D842" s="40"/>
    </row>
    <row r="843" spans="1:4" x14ac:dyDescent="0.25">
      <c r="A843" s="80"/>
      <c r="B843" s="80"/>
      <c r="C843" s="40" t="s">
        <v>689</v>
      </c>
      <c r="D843" s="40"/>
    </row>
    <row r="844" spans="1:4" x14ac:dyDescent="0.25">
      <c r="A844" s="80"/>
      <c r="B844" s="80"/>
      <c r="C844" s="40" t="s">
        <v>691</v>
      </c>
      <c r="D844" s="40"/>
    </row>
    <row r="845" spans="1:4" x14ac:dyDescent="0.25">
      <c r="A845" s="80"/>
      <c r="B845" s="80"/>
      <c r="C845" s="40" t="s">
        <v>690</v>
      </c>
      <c r="D845" s="40"/>
    </row>
    <row r="846" spans="1:4" x14ac:dyDescent="0.25">
      <c r="A846" s="80"/>
      <c r="B846" s="80"/>
      <c r="C846" s="40" t="s">
        <v>687</v>
      </c>
      <c r="D846" s="40"/>
    </row>
    <row r="847" spans="1:4" x14ac:dyDescent="0.25">
      <c r="A847" s="80"/>
      <c r="B847" s="80"/>
      <c r="C847" s="40" t="s">
        <v>455</v>
      </c>
      <c r="D847" s="40"/>
    </row>
    <row r="848" spans="1:4" x14ac:dyDescent="0.25">
      <c r="A848" s="80"/>
      <c r="B848" s="80"/>
      <c r="C848" s="40" t="s">
        <v>456</v>
      </c>
      <c r="D848" s="40"/>
    </row>
    <row r="849" spans="1:4" x14ac:dyDescent="0.25">
      <c r="A849" s="80"/>
      <c r="B849" s="80"/>
      <c r="C849" s="40" t="s">
        <v>457</v>
      </c>
      <c r="D849" s="40"/>
    </row>
    <row r="850" spans="1:4" x14ac:dyDescent="0.25">
      <c r="A850" s="80"/>
      <c r="B850" s="80"/>
      <c r="C850" s="40" t="s">
        <v>102</v>
      </c>
      <c r="D850" s="40"/>
    </row>
    <row r="851" spans="1:4" x14ac:dyDescent="0.25">
      <c r="A851" s="53" t="s">
        <v>364</v>
      </c>
      <c r="B851" s="53"/>
      <c r="C851" s="42" t="s">
        <v>55</v>
      </c>
      <c r="D851" s="42"/>
    </row>
    <row r="852" spans="1:4" x14ac:dyDescent="0.25">
      <c r="A852" s="54"/>
      <c r="B852" s="54"/>
      <c r="C852" s="42" t="s">
        <v>62</v>
      </c>
      <c r="D852" s="42"/>
    </row>
    <row r="853" spans="1:4" x14ac:dyDescent="0.25">
      <c r="A853" s="80" t="s">
        <v>31</v>
      </c>
      <c r="B853" s="80" t="s">
        <v>1</v>
      </c>
      <c r="C853" s="40" t="s">
        <v>213</v>
      </c>
      <c r="D853" s="40"/>
    </row>
    <row r="854" spans="1:4" x14ac:dyDescent="0.25">
      <c r="A854" s="80"/>
      <c r="B854" s="80"/>
      <c r="C854" s="40" t="s">
        <v>220</v>
      </c>
      <c r="D854" s="40"/>
    </row>
    <row r="855" spans="1:4" x14ac:dyDescent="0.25">
      <c r="A855" s="80"/>
      <c r="B855" s="80"/>
      <c r="C855" s="40" t="s">
        <v>218</v>
      </c>
      <c r="D855" s="40"/>
    </row>
    <row r="856" spans="1:4" x14ac:dyDescent="0.25">
      <c r="A856" s="80"/>
      <c r="B856" s="80"/>
      <c r="C856" s="40" t="s">
        <v>219</v>
      </c>
      <c r="D856" s="40"/>
    </row>
    <row r="857" spans="1:4" x14ac:dyDescent="0.25">
      <c r="A857" s="80"/>
      <c r="B857" s="80"/>
      <c r="C857" s="40" t="s">
        <v>214</v>
      </c>
      <c r="D857" s="40"/>
    </row>
    <row r="858" spans="1:4" x14ac:dyDescent="0.25">
      <c r="A858" s="80"/>
      <c r="B858" s="80"/>
      <c r="C858" s="40" t="s">
        <v>217</v>
      </c>
      <c r="D858" s="40"/>
    </row>
    <row r="859" spans="1:4" x14ac:dyDescent="0.25">
      <c r="A859" s="80"/>
      <c r="B859" s="80"/>
      <c r="C859" s="40" t="s">
        <v>215</v>
      </c>
      <c r="D859" s="40"/>
    </row>
    <row r="860" spans="1:4" x14ac:dyDescent="0.25">
      <c r="A860" s="80"/>
      <c r="B860" s="80"/>
      <c r="C860" s="40" t="s">
        <v>216</v>
      </c>
      <c r="D860" s="40"/>
    </row>
    <row r="861" spans="1:4" x14ac:dyDescent="0.25">
      <c r="A861" s="80"/>
      <c r="B861" s="80"/>
      <c r="C861" s="40" t="s">
        <v>505</v>
      </c>
      <c r="D861" s="40"/>
    </row>
    <row r="862" spans="1:4" x14ac:dyDescent="0.25">
      <c r="A862" s="53" t="s">
        <v>40</v>
      </c>
      <c r="B862" s="53" t="s">
        <v>1</v>
      </c>
      <c r="C862" s="42" t="s">
        <v>221</v>
      </c>
      <c r="D862" s="42"/>
    </row>
    <row r="863" spans="1:4" x14ac:dyDescent="0.25">
      <c r="A863" s="54"/>
      <c r="B863" s="54"/>
      <c r="C863" s="42" t="s">
        <v>222</v>
      </c>
      <c r="D863" s="42"/>
    </row>
    <row r="864" spans="1:4" x14ac:dyDescent="0.25">
      <c r="A864" s="54"/>
      <c r="B864" s="54"/>
      <c r="C864" s="42" t="s">
        <v>223</v>
      </c>
      <c r="D864" s="42"/>
    </row>
    <row r="865" spans="1:4" x14ac:dyDescent="0.25">
      <c r="A865" s="54"/>
      <c r="B865" s="54"/>
      <c r="C865" s="42" t="s">
        <v>224</v>
      </c>
      <c r="D865" s="42"/>
    </row>
    <row r="866" spans="1:4" x14ac:dyDescent="0.25">
      <c r="A866" s="54"/>
      <c r="B866" s="54"/>
      <c r="C866" s="42" t="s">
        <v>225</v>
      </c>
      <c r="D866" s="42"/>
    </row>
    <row r="867" spans="1:4" x14ac:dyDescent="0.25">
      <c r="A867" s="54"/>
      <c r="B867" s="54"/>
      <c r="C867" s="42" t="s">
        <v>226</v>
      </c>
      <c r="D867" s="42"/>
    </row>
    <row r="868" spans="1:4" x14ac:dyDescent="0.25">
      <c r="A868" s="54"/>
      <c r="B868" s="54"/>
      <c r="C868" s="42" t="s">
        <v>227</v>
      </c>
      <c r="D868" s="42"/>
    </row>
    <row r="869" spans="1:4" x14ac:dyDescent="0.25">
      <c r="A869" s="54"/>
      <c r="B869" s="54"/>
      <c r="C869" s="42" t="s">
        <v>246</v>
      </c>
      <c r="D869" s="42"/>
    </row>
    <row r="870" spans="1:4" x14ac:dyDescent="0.25">
      <c r="A870" s="80" t="s">
        <v>32</v>
      </c>
      <c r="B870" s="80" t="s">
        <v>1</v>
      </c>
      <c r="C870" s="40" t="s">
        <v>221</v>
      </c>
      <c r="D870" s="40"/>
    </row>
    <row r="871" spans="1:4" x14ac:dyDescent="0.25">
      <c r="A871" s="80"/>
      <c r="B871" s="80"/>
      <c r="C871" s="40" t="s">
        <v>223</v>
      </c>
      <c r="D871" s="40"/>
    </row>
    <row r="872" spans="1:4" x14ac:dyDescent="0.25">
      <c r="A872" s="80"/>
      <c r="B872" s="80"/>
      <c r="C872" s="40" t="s">
        <v>225</v>
      </c>
      <c r="D872" s="40"/>
    </row>
    <row r="873" spans="1:4" x14ac:dyDescent="0.25">
      <c r="A873" s="80"/>
      <c r="B873" s="80"/>
      <c r="C873" s="40" t="s">
        <v>102</v>
      </c>
      <c r="D873" s="40"/>
    </row>
    <row r="874" spans="1:4" x14ac:dyDescent="0.25">
      <c r="A874" s="53" t="s">
        <v>33</v>
      </c>
      <c r="B874" s="53" t="s">
        <v>1</v>
      </c>
      <c r="C874" s="42" t="s">
        <v>228</v>
      </c>
      <c r="D874" s="42"/>
    </row>
    <row r="875" spans="1:4" x14ac:dyDescent="0.25">
      <c r="A875" s="54"/>
      <c r="B875" s="54"/>
      <c r="C875" s="42" t="s">
        <v>229</v>
      </c>
      <c r="D875" s="42"/>
    </row>
    <row r="876" spans="1:4" x14ac:dyDescent="0.25">
      <c r="A876" s="54"/>
      <c r="B876" s="54"/>
      <c r="C876" s="42" t="s">
        <v>230</v>
      </c>
      <c r="D876" s="42"/>
    </row>
    <row r="877" spans="1:4" x14ac:dyDescent="0.25">
      <c r="A877" s="54"/>
      <c r="B877" s="54"/>
      <c r="C877" s="42" t="s">
        <v>231</v>
      </c>
      <c r="D877" s="42"/>
    </row>
    <row r="878" spans="1:4" x14ac:dyDescent="0.25">
      <c r="A878" s="54"/>
      <c r="B878" s="54"/>
      <c r="C878" s="42" t="s">
        <v>607</v>
      </c>
      <c r="D878" s="42"/>
    </row>
    <row r="879" spans="1:4" x14ac:dyDescent="0.25">
      <c r="A879" s="54"/>
      <c r="B879" s="54"/>
      <c r="C879" s="42" t="s">
        <v>306</v>
      </c>
      <c r="D879" s="42"/>
    </row>
    <row r="880" spans="1:4" x14ac:dyDescent="0.25">
      <c r="A880" s="54"/>
      <c r="B880" s="54"/>
      <c r="C880" s="42" t="s">
        <v>307</v>
      </c>
      <c r="D880" s="42"/>
    </row>
    <row r="881" spans="1:5" x14ac:dyDescent="0.25">
      <c r="A881" s="54"/>
      <c r="B881" s="54"/>
      <c r="C881" s="42" t="s">
        <v>291</v>
      </c>
      <c r="D881" s="42"/>
    </row>
    <row r="882" spans="1:5" x14ac:dyDescent="0.25">
      <c r="A882" s="54"/>
      <c r="B882" s="54"/>
      <c r="C882" s="42" t="s">
        <v>769</v>
      </c>
      <c r="D882" s="42" t="s">
        <v>769</v>
      </c>
      <c r="E882" t="s">
        <v>1181</v>
      </c>
    </row>
    <row r="883" spans="1:5" x14ac:dyDescent="0.25">
      <c r="A883" s="55"/>
      <c r="B883" s="55"/>
      <c r="C883" s="42" t="s">
        <v>102</v>
      </c>
      <c r="D883" s="42"/>
    </row>
    <row r="884" spans="1:5" x14ac:dyDescent="0.25">
      <c r="A884" s="69" t="s">
        <v>459</v>
      </c>
      <c r="B884" s="69" t="s">
        <v>1</v>
      </c>
      <c r="C884" s="40" t="s">
        <v>73</v>
      </c>
      <c r="D884" s="40"/>
    </row>
    <row r="885" spans="1:5" x14ac:dyDescent="0.25">
      <c r="A885" s="70"/>
      <c r="B885" s="70"/>
      <c r="C885" s="40" t="s">
        <v>232</v>
      </c>
      <c r="D885" s="40"/>
    </row>
    <row r="886" spans="1:5" x14ac:dyDescent="0.25">
      <c r="A886" s="70"/>
      <c r="B886" s="70"/>
      <c r="C886" s="40" t="s">
        <v>460</v>
      </c>
      <c r="D886" s="40"/>
    </row>
    <row r="887" spans="1:5" x14ac:dyDescent="0.25">
      <c r="A887" s="70"/>
      <c r="B887" s="70"/>
      <c r="C887" s="40" t="s">
        <v>162</v>
      </c>
      <c r="D887" s="40"/>
    </row>
    <row r="888" spans="1:5" x14ac:dyDescent="0.25">
      <c r="A888" s="70"/>
      <c r="B888" s="70"/>
      <c r="C888" s="40" t="s">
        <v>934</v>
      </c>
      <c r="D888" s="40"/>
    </row>
    <row r="889" spans="1:5" x14ac:dyDescent="0.25">
      <c r="A889" s="70"/>
      <c r="B889" s="70"/>
      <c r="C889" s="40" t="s">
        <v>416</v>
      </c>
      <c r="D889" s="40" t="s">
        <v>417</v>
      </c>
    </row>
    <row r="890" spans="1:5" x14ac:dyDescent="0.25">
      <c r="A890" s="70"/>
      <c r="B890" s="70"/>
      <c r="C890" s="40" t="s">
        <v>233</v>
      </c>
      <c r="D890" s="40"/>
    </row>
    <row r="891" spans="1:5" x14ac:dyDescent="0.25">
      <c r="A891" s="53" t="s">
        <v>34</v>
      </c>
      <c r="B891" s="53" t="s">
        <v>1</v>
      </c>
      <c r="C891" s="42" t="s">
        <v>234</v>
      </c>
      <c r="D891" s="42"/>
    </row>
    <row r="892" spans="1:5" x14ac:dyDescent="0.25">
      <c r="A892" s="54"/>
      <c r="B892" s="54"/>
      <c r="C892" s="42" t="s">
        <v>235</v>
      </c>
      <c r="D892" s="42"/>
    </row>
    <row r="893" spans="1:5" x14ac:dyDescent="0.25">
      <c r="A893" s="54"/>
      <c r="B893" s="54"/>
      <c r="C893" s="42" t="s">
        <v>236</v>
      </c>
      <c r="D893" s="42"/>
    </row>
    <row r="894" spans="1:5" x14ac:dyDescent="0.25">
      <c r="A894" s="54"/>
      <c r="B894" s="54"/>
      <c r="C894" s="42" t="s">
        <v>237</v>
      </c>
      <c r="D894" s="42"/>
    </row>
    <row r="895" spans="1:5" x14ac:dyDescent="0.25">
      <c r="A895" s="54"/>
      <c r="B895" s="54"/>
      <c r="C895" s="42" t="s">
        <v>238</v>
      </c>
      <c r="D895" s="42"/>
    </row>
    <row r="896" spans="1:5" x14ac:dyDescent="0.25">
      <c r="A896" s="54"/>
      <c r="B896" s="54"/>
      <c r="C896" s="42" t="s">
        <v>102</v>
      </c>
      <c r="D896" s="42"/>
    </row>
    <row r="897" spans="1:4" x14ac:dyDescent="0.25">
      <c r="A897" s="69" t="s">
        <v>35</v>
      </c>
      <c r="B897" s="69" t="s">
        <v>1</v>
      </c>
      <c r="C897" s="40" t="s">
        <v>211</v>
      </c>
      <c r="D897" s="40"/>
    </row>
    <row r="898" spans="1:4" x14ac:dyDescent="0.25">
      <c r="A898" s="70"/>
      <c r="B898" s="70"/>
      <c r="C898" s="40" t="s">
        <v>212</v>
      </c>
      <c r="D898" s="40"/>
    </row>
    <row r="899" spans="1:4" x14ac:dyDescent="0.25">
      <c r="A899" s="70"/>
      <c r="B899" s="70"/>
      <c r="C899" s="40" t="s">
        <v>73</v>
      </c>
      <c r="D899" s="40"/>
    </row>
    <row r="900" spans="1:4" x14ac:dyDescent="0.25">
      <c r="A900" s="70"/>
      <c r="B900" s="70"/>
      <c r="C900" s="40" t="s">
        <v>102</v>
      </c>
      <c r="D900" s="40"/>
    </row>
    <row r="901" spans="1:4" x14ac:dyDescent="0.25">
      <c r="A901" s="53" t="s">
        <v>37</v>
      </c>
      <c r="B901" s="53" t="s">
        <v>1</v>
      </c>
      <c r="C901" s="42" t="s">
        <v>641</v>
      </c>
      <c r="D901" s="42"/>
    </row>
    <row r="902" spans="1:4" x14ac:dyDescent="0.25">
      <c r="A902" s="54"/>
      <c r="B902" s="54"/>
      <c r="C902" s="42" t="s">
        <v>642</v>
      </c>
      <c r="D902" s="42"/>
    </row>
    <row r="903" spans="1:4" x14ac:dyDescent="0.25">
      <c r="A903" s="54"/>
      <c r="B903" s="54"/>
      <c r="C903" s="42" t="s">
        <v>72</v>
      </c>
      <c r="D903" s="42"/>
    </row>
    <row r="904" spans="1:4" x14ac:dyDescent="0.25">
      <c r="A904" s="54"/>
      <c r="B904" s="54"/>
      <c r="C904" s="42" t="s">
        <v>643</v>
      </c>
      <c r="D904" s="42"/>
    </row>
    <row r="905" spans="1:4" x14ac:dyDescent="0.25">
      <c r="A905" s="54"/>
      <c r="B905" s="54"/>
      <c r="C905" s="42" t="s">
        <v>644</v>
      </c>
      <c r="D905" s="42"/>
    </row>
    <row r="906" spans="1:4" x14ac:dyDescent="0.25">
      <c r="A906" s="79" t="s">
        <v>39</v>
      </c>
      <c r="B906" s="79" t="s">
        <v>1</v>
      </c>
      <c r="C906" s="45" t="s">
        <v>239</v>
      </c>
      <c r="D906" s="45"/>
    </row>
    <row r="907" spans="1:4" x14ac:dyDescent="0.25">
      <c r="A907" s="80"/>
      <c r="B907" s="80"/>
      <c r="C907" s="45" t="s">
        <v>240</v>
      </c>
      <c r="D907" s="45"/>
    </row>
    <row r="908" spans="1:4" x14ac:dyDescent="0.25">
      <c r="A908" s="80"/>
      <c r="B908" s="80"/>
      <c r="C908" s="40" t="s">
        <v>660</v>
      </c>
      <c r="D908" s="40"/>
    </row>
    <row r="909" spans="1:4" x14ac:dyDescent="0.25">
      <c r="A909" s="80"/>
      <c r="B909" s="80"/>
      <c r="C909" s="40" t="s">
        <v>661</v>
      </c>
      <c r="D909" s="40"/>
    </row>
    <row r="910" spans="1:4" x14ac:dyDescent="0.25">
      <c r="A910" s="80"/>
      <c r="B910" s="80"/>
      <c r="C910" s="40" t="s">
        <v>662</v>
      </c>
      <c r="D910" s="40"/>
    </row>
    <row r="911" spans="1:4" x14ac:dyDescent="0.25">
      <c r="A911" s="80"/>
      <c r="B911" s="80"/>
      <c r="C911" s="40" t="s">
        <v>663</v>
      </c>
      <c r="D911" s="40"/>
    </row>
    <row r="912" spans="1:4" x14ac:dyDescent="0.25">
      <c r="A912" s="75" t="s">
        <v>41</v>
      </c>
      <c r="B912" s="75" t="s">
        <v>1</v>
      </c>
      <c r="C912" s="47" t="s">
        <v>221</v>
      </c>
      <c r="D912" s="47"/>
    </row>
    <row r="913" spans="1:5" x14ac:dyDescent="0.25">
      <c r="A913" s="57"/>
      <c r="B913" s="57"/>
      <c r="C913" s="47" t="s">
        <v>222</v>
      </c>
      <c r="D913" s="47"/>
    </row>
    <row r="914" spans="1:5" x14ac:dyDescent="0.25">
      <c r="A914" s="57"/>
      <c r="B914" s="57"/>
      <c r="C914" s="42" t="s">
        <v>223</v>
      </c>
      <c r="D914" s="42"/>
    </row>
    <row r="915" spans="1:5" x14ac:dyDescent="0.25">
      <c r="A915" s="57"/>
      <c r="B915" s="57"/>
      <c r="C915" s="42" t="s">
        <v>224</v>
      </c>
      <c r="D915" s="42"/>
    </row>
    <row r="916" spans="1:5" x14ac:dyDescent="0.25">
      <c r="A916" s="57"/>
      <c r="B916" s="57"/>
      <c r="C916" s="42" t="s">
        <v>225</v>
      </c>
      <c r="D916" s="42"/>
    </row>
    <row r="917" spans="1:5" x14ac:dyDescent="0.25">
      <c r="A917" s="57"/>
      <c r="B917" s="57"/>
      <c r="C917" s="42" t="s">
        <v>226</v>
      </c>
      <c r="D917" s="42"/>
    </row>
    <row r="918" spans="1:5" x14ac:dyDescent="0.25">
      <c r="A918" s="57"/>
      <c r="B918" s="57"/>
      <c r="C918" s="47" t="s">
        <v>227</v>
      </c>
      <c r="D918" s="47"/>
    </row>
    <row r="919" spans="1:5" x14ac:dyDescent="0.25">
      <c r="A919" s="57"/>
      <c r="B919" s="57"/>
      <c r="C919" s="47" t="s">
        <v>246</v>
      </c>
      <c r="D919" s="47"/>
    </row>
    <row r="920" spans="1:5" x14ac:dyDescent="0.25">
      <c r="A920" s="79" t="s">
        <v>42</v>
      </c>
      <c r="B920" s="79" t="s">
        <v>1</v>
      </c>
      <c r="C920" s="45" t="s">
        <v>610</v>
      </c>
      <c r="D920" s="45"/>
      <c r="E920" s="46"/>
    </row>
    <row r="921" spans="1:5" x14ac:dyDescent="0.25">
      <c r="A921" s="80"/>
      <c r="B921" s="80"/>
      <c r="C921" s="45" t="s">
        <v>648</v>
      </c>
      <c r="D921" s="45"/>
      <c r="E921" s="46"/>
    </row>
    <row r="922" spans="1:5" x14ac:dyDescent="0.25">
      <c r="A922" s="80"/>
      <c r="B922" s="80"/>
      <c r="C922" s="40" t="s">
        <v>649</v>
      </c>
      <c r="D922" s="40"/>
      <c r="E922" s="46"/>
    </row>
    <row r="923" spans="1:5" x14ac:dyDescent="0.25">
      <c r="A923" s="80"/>
      <c r="B923" s="80"/>
      <c r="C923" s="40" t="s">
        <v>650</v>
      </c>
      <c r="D923" s="40"/>
      <c r="E923" s="46"/>
    </row>
    <row r="924" spans="1:5" x14ac:dyDescent="0.25">
      <c r="A924" s="80"/>
      <c r="B924" s="80"/>
      <c r="C924" s="40" t="s">
        <v>611</v>
      </c>
      <c r="D924" s="40"/>
      <c r="E924" s="46"/>
    </row>
    <row r="925" spans="1:5" x14ac:dyDescent="0.25">
      <c r="A925" s="80"/>
      <c r="B925" s="80"/>
      <c r="C925" s="40" t="s">
        <v>102</v>
      </c>
      <c r="D925" s="40"/>
    </row>
    <row r="926" spans="1:5" x14ac:dyDescent="0.25">
      <c r="A926" s="75" t="s">
        <v>667</v>
      </c>
      <c r="B926" s="75" t="s">
        <v>1</v>
      </c>
      <c r="C926" s="42" t="s">
        <v>928</v>
      </c>
      <c r="D926" s="42"/>
    </row>
    <row r="927" spans="1:5" x14ac:dyDescent="0.25">
      <c r="A927" s="57"/>
      <c r="B927" s="57"/>
      <c r="C927" s="42" t="s">
        <v>672</v>
      </c>
      <c r="D927" s="42"/>
    </row>
    <row r="928" spans="1:5" x14ac:dyDescent="0.25">
      <c r="A928" s="57"/>
      <c r="B928" s="57"/>
      <c r="C928" s="42" t="s">
        <v>671</v>
      </c>
      <c r="D928" s="42"/>
    </row>
    <row r="929" spans="1:5" x14ac:dyDescent="0.25">
      <c r="A929" s="76" t="s">
        <v>43</v>
      </c>
      <c r="B929" s="76" t="s">
        <v>1</v>
      </c>
      <c r="C929" s="45" t="s">
        <v>312</v>
      </c>
      <c r="D929" s="45"/>
    </row>
    <row r="930" spans="1:5" x14ac:dyDescent="0.25">
      <c r="A930" s="77"/>
      <c r="B930" s="77"/>
      <c r="C930" s="45" t="s">
        <v>229</v>
      </c>
      <c r="D930" s="45"/>
    </row>
    <row r="931" spans="1:5" x14ac:dyDescent="0.25">
      <c r="A931" s="77"/>
      <c r="B931" s="77"/>
      <c r="C931" s="40" t="s">
        <v>228</v>
      </c>
      <c r="D931" s="40"/>
    </row>
    <row r="932" spans="1:5" x14ac:dyDescent="0.25">
      <c r="A932" s="77"/>
      <c r="B932" s="77"/>
      <c r="C932" s="40" t="s">
        <v>230</v>
      </c>
      <c r="D932" s="40"/>
    </row>
    <row r="933" spans="1:5" x14ac:dyDescent="0.25">
      <c r="A933" s="77"/>
      <c r="B933" s="77"/>
      <c r="C933" s="40" t="s">
        <v>102</v>
      </c>
      <c r="D933" s="40"/>
    </row>
    <row r="934" spans="1:5" x14ac:dyDescent="0.25">
      <c r="A934" s="83" t="s">
        <v>44</v>
      </c>
      <c r="B934" s="83" t="s">
        <v>1</v>
      </c>
      <c r="C934" s="47" t="s">
        <v>228</v>
      </c>
      <c r="D934" s="47"/>
    </row>
    <row r="935" spans="1:5" x14ac:dyDescent="0.25">
      <c r="A935" s="84"/>
      <c r="B935" s="84"/>
      <c r="C935" s="47" t="s">
        <v>229</v>
      </c>
      <c r="D935" s="47"/>
    </row>
    <row r="936" spans="1:5" x14ac:dyDescent="0.25">
      <c r="A936" s="84"/>
      <c r="B936" s="84"/>
      <c r="C936" s="42" t="s">
        <v>230</v>
      </c>
      <c r="D936" s="42"/>
    </row>
    <row r="937" spans="1:5" x14ac:dyDescent="0.25">
      <c r="A937" s="84"/>
      <c r="B937" s="84"/>
      <c r="C937" s="42" t="s">
        <v>231</v>
      </c>
      <c r="D937" s="42"/>
    </row>
    <row r="938" spans="1:5" x14ac:dyDescent="0.25">
      <c r="A938" s="84"/>
      <c r="B938" s="84"/>
      <c r="C938" s="42" t="s">
        <v>290</v>
      </c>
      <c r="D938" s="42"/>
    </row>
    <row r="939" spans="1:5" x14ac:dyDescent="0.25">
      <c r="A939" s="84"/>
      <c r="B939" s="84"/>
      <c r="C939" s="47" t="s">
        <v>290</v>
      </c>
      <c r="D939" s="47"/>
    </row>
    <row r="940" spans="1:5" x14ac:dyDescent="0.25">
      <c r="A940" s="84"/>
      <c r="B940" s="84"/>
      <c r="C940" s="47" t="s">
        <v>306</v>
      </c>
      <c r="D940" s="47"/>
    </row>
    <row r="941" spans="1:5" x14ac:dyDescent="0.25">
      <c r="A941" s="84"/>
      <c r="B941" s="84"/>
      <c r="C941" s="42" t="s">
        <v>307</v>
      </c>
      <c r="D941" s="42"/>
    </row>
    <row r="942" spans="1:5" x14ac:dyDescent="0.25">
      <c r="A942" s="84"/>
      <c r="B942" s="84"/>
      <c r="C942" s="47" t="s">
        <v>291</v>
      </c>
      <c r="D942" s="47"/>
    </row>
    <row r="943" spans="1:5" x14ac:dyDescent="0.25">
      <c r="A943" s="84"/>
      <c r="B943" s="84"/>
      <c r="C943" s="47" t="s">
        <v>312</v>
      </c>
      <c r="D943" s="47"/>
    </row>
    <row r="944" spans="1:5" x14ac:dyDescent="0.25">
      <c r="A944" s="84"/>
      <c r="B944" s="84"/>
      <c r="C944" s="42" t="s">
        <v>770</v>
      </c>
      <c r="D944" s="42" t="s">
        <v>770</v>
      </c>
      <c r="E944" t="s">
        <v>1181</v>
      </c>
    </row>
    <row r="945" spans="1:4" x14ac:dyDescent="0.25">
      <c r="A945" s="104"/>
      <c r="B945" s="104"/>
      <c r="C945" s="42" t="s">
        <v>102</v>
      </c>
      <c r="D945" s="42"/>
    </row>
    <row r="946" spans="1:4" ht="14.25" customHeight="1" x14ac:dyDescent="0.25">
      <c r="A946" s="76" t="s">
        <v>462</v>
      </c>
      <c r="B946" s="76" t="s">
        <v>1</v>
      </c>
      <c r="C946" s="45" t="s">
        <v>467</v>
      </c>
      <c r="D946" s="45"/>
    </row>
    <row r="947" spans="1:4" x14ac:dyDescent="0.25">
      <c r="A947" s="77"/>
      <c r="B947" s="77"/>
      <c r="C947" s="45" t="s">
        <v>468</v>
      </c>
      <c r="D947" s="45"/>
    </row>
    <row r="948" spans="1:4" x14ac:dyDescent="0.25">
      <c r="A948" s="77"/>
      <c r="B948" s="77"/>
      <c r="C948" s="40" t="s">
        <v>469</v>
      </c>
      <c r="D948" s="40"/>
    </row>
    <row r="949" spans="1:4" x14ac:dyDescent="0.25">
      <c r="A949" s="77"/>
      <c r="B949" s="77"/>
      <c r="C949" s="40" t="s">
        <v>471</v>
      </c>
      <c r="D949" s="40"/>
    </row>
    <row r="950" spans="1:4" x14ac:dyDescent="0.25">
      <c r="A950" s="77"/>
      <c r="B950" s="77"/>
      <c r="C950" s="40" t="s">
        <v>466</v>
      </c>
      <c r="D950" s="40"/>
    </row>
    <row r="951" spans="1:4" x14ac:dyDescent="0.25">
      <c r="A951" s="77"/>
      <c r="B951" s="77"/>
      <c r="C951" s="45" t="s">
        <v>465</v>
      </c>
      <c r="D951" s="45"/>
    </row>
    <row r="952" spans="1:4" x14ac:dyDescent="0.25">
      <c r="A952" s="77"/>
      <c r="B952" s="77"/>
      <c r="C952" s="45" t="s">
        <v>312</v>
      </c>
      <c r="D952" s="45"/>
    </row>
    <row r="953" spans="1:4" x14ac:dyDescent="0.25">
      <c r="A953" s="77"/>
      <c r="B953" s="77"/>
      <c r="C953" s="40" t="s">
        <v>474</v>
      </c>
      <c r="D953" s="40" t="s">
        <v>624</v>
      </c>
    </row>
    <row r="954" spans="1:4" x14ac:dyDescent="0.25">
      <c r="A954" s="77"/>
      <c r="B954" s="77"/>
      <c r="C954" s="40" t="s">
        <v>416</v>
      </c>
      <c r="D954" s="40" t="s">
        <v>417</v>
      </c>
    </row>
    <row r="955" spans="1:4" x14ac:dyDescent="0.25">
      <c r="A955" s="77"/>
      <c r="B955" s="77"/>
      <c r="C955" s="40" t="s">
        <v>102</v>
      </c>
      <c r="D955" s="40"/>
    </row>
    <row r="956" spans="1:4" x14ac:dyDescent="0.25">
      <c r="A956" s="83" t="s">
        <v>45</v>
      </c>
      <c r="B956" s="83" t="s">
        <v>1</v>
      </c>
      <c r="C956" s="42" t="s">
        <v>750</v>
      </c>
      <c r="D956" s="42"/>
    </row>
    <row r="957" spans="1:4" x14ac:dyDescent="0.25">
      <c r="A957" s="84"/>
      <c r="B957" s="84"/>
      <c r="C957" s="42" t="s">
        <v>749</v>
      </c>
      <c r="D957" s="42"/>
    </row>
    <row r="958" spans="1:4" x14ac:dyDescent="0.25">
      <c r="A958" s="84"/>
      <c r="B958" s="84"/>
      <c r="C958" s="42" t="s">
        <v>242</v>
      </c>
      <c r="D958" s="42"/>
    </row>
    <row r="959" spans="1:4" x14ac:dyDescent="0.25">
      <c r="A959" s="84"/>
      <c r="B959" s="84"/>
      <c r="C959" s="42" t="s">
        <v>281</v>
      </c>
      <c r="D959" s="42"/>
    </row>
    <row r="960" spans="1:4" x14ac:dyDescent="0.25">
      <c r="A960" s="84"/>
      <c r="B960" s="84"/>
      <c r="C960" s="42" t="s">
        <v>280</v>
      </c>
      <c r="D960" s="42"/>
    </row>
    <row r="961" spans="1:5" x14ac:dyDescent="0.25">
      <c r="A961" s="84"/>
      <c r="B961" s="84"/>
      <c r="C961" s="42" t="s">
        <v>241</v>
      </c>
      <c r="D961" s="42"/>
    </row>
    <row r="962" spans="1:5" x14ac:dyDescent="0.25">
      <c r="A962" s="84"/>
      <c r="B962" s="84"/>
      <c r="C962" s="42" t="s">
        <v>926</v>
      </c>
      <c r="D962" s="42"/>
    </row>
    <row r="963" spans="1:5" x14ac:dyDescent="0.25">
      <c r="A963" s="84"/>
      <c r="B963" s="84"/>
      <c r="C963" s="42" t="s">
        <v>1143</v>
      </c>
      <c r="D963" s="42"/>
      <c r="E963" t="s">
        <v>1181</v>
      </c>
    </row>
    <row r="964" spans="1:5" x14ac:dyDescent="0.25">
      <c r="A964" s="85" t="s">
        <v>47</v>
      </c>
      <c r="B964" s="76" t="s">
        <v>1</v>
      </c>
      <c r="C964" s="40" t="s">
        <v>641</v>
      </c>
      <c r="D964" s="40"/>
    </row>
    <row r="965" spans="1:5" x14ac:dyDescent="0.25">
      <c r="A965" s="86"/>
      <c r="B965" s="77"/>
      <c r="C965" s="40" t="s">
        <v>642</v>
      </c>
      <c r="D965" s="40"/>
    </row>
    <row r="966" spans="1:5" x14ac:dyDescent="0.25">
      <c r="A966" s="86"/>
      <c r="B966" s="77"/>
      <c r="C966" s="40" t="s">
        <v>72</v>
      </c>
      <c r="D966" s="40"/>
    </row>
    <row r="967" spans="1:5" x14ac:dyDescent="0.25">
      <c r="A967" s="86"/>
      <c r="B967" s="77"/>
      <c r="C967" s="40" t="s">
        <v>643</v>
      </c>
      <c r="D967" s="40"/>
    </row>
    <row r="968" spans="1:5" x14ac:dyDescent="0.25">
      <c r="A968" s="86"/>
      <c r="B968" s="77"/>
      <c r="C968" s="40" t="s">
        <v>644</v>
      </c>
      <c r="D968" s="40"/>
    </row>
    <row r="969" spans="1:5" x14ac:dyDescent="0.25">
      <c r="A969" s="86"/>
      <c r="B969" s="77"/>
      <c r="C969" s="40" t="s">
        <v>956</v>
      </c>
      <c r="D969" s="40"/>
      <c r="E969" t="s">
        <v>1181</v>
      </c>
    </row>
    <row r="970" spans="1:5" x14ac:dyDescent="0.25">
      <c r="A970" s="87" t="s">
        <v>48</v>
      </c>
      <c r="B970" s="83" t="s">
        <v>1</v>
      </c>
      <c r="C970" s="42" t="s">
        <v>470</v>
      </c>
      <c r="D970" s="42"/>
    </row>
    <row r="971" spans="1:5" x14ac:dyDescent="0.25">
      <c r="A971" s="88"/>
      <c r="B971" s="84"/>
      <c r="C971" s="42" t="s">
        <v>627</v>
      </c>
      <c r="D971" s="42"/>
    </row>
    <row r="972" spans="1:5" x14ac:dyDescent="0.25">
      <c r="A972" s="88"/>
      <c r="B972" s="84"/>
      <c r="C972" s="42" t="s">
        <v>243</v>
      </c>
      <c r="D972" s="42"/>
    </row>
    <row r="973" spans="1:5" x14ac:dyDescent="0.25">
      <c r="A973" s="88"/>
      <c r="B973" s="84"/>
      <c r="C973" s="42" t="s">
        <v>244</v>
      </c>
      <c r="D973" s="42"/>
    </row>
    <row r="974" spans="1:5" x14ac:dyDescent="0.25">
      <c r="A974" s="88"/>
      <c r="B974" s="84"/>
      <c r="C974" s="42" t="s">
        <v>628</v>
      </c>
      <c r="D974" s="42"/>
    </row>
    <row r="975" spans="1:5" x14ac:dyDescent="0.25">
      <c r="A975" s="88"/>
      <c r="B975" s="84"/>
      <c r="C975" s="42" t="s">
        <v>245</v>
      </c>
      <c r="D975" s="42"/>
    </row>
    <row r="976" spans="1:5" x14ac:dyDescent="0.25">
      <c r="A976" s="105"/>
      <c r="B976" s="104"/>
      <c r="C976" s="42" t="s">
        <v>102</v>
      </c>
      <c r="D976" s="42"/>
    </row>
    <row r="977" spans="1:5" x14ac:dyDescent="0.25">
      <c r="A977" s="76" t="s">
        <v>461</v>
      </c>
      <c r="B977" s="76" t="s">
        <v>1</v>
      </c>
      <c r="C977" s="40" t="s">
        <v>350</v>
      </c>
      <c r="D977" s="40"/>
      <c r="E977" t="s">
        <v>1182</v>
      </c>
    </row>
    <row r="978" spans="1:5" x14ac:dyDescent="0.25">
      <c r="A978" s="77"/>
      <c r="B978" s="77"/>
      <c r="C978" s="40" t="s">
        <v>351</v>
      </c>
      <c r="D978" s="40"/>
    </row>
    <row r="979" spans="1:5" x14ac:dyDescent="0.25">
      <c r="A979" s="77"/>
      <c r="B979" s="77"/>
      <c r="C979" s="40" t="s">
        <v>352</v>
      </c>
      <c r="D979" s="40"/>
    </row>
    <row r="980" spans="1:5" x14ac:dyDescent="0.25">
      <c r="A980" s="77"/>
      <c r="B980" s="77"/>
      <c r="C980" s="40" t="s">
        <v>353</v>
      </c>
      <c r="D980" s="40"/>
    </row>
    <row r="981" spans="1:5" x14ac:dyDescent="0.25">
      <c r="A981" s="77"/>
      <c r="B981" s="77"/>
      <c r="C981" s="40" t="s">
        <v>354</v>
      </c>
      <c r="D981" s="40"/>
    </row>
    <row r="982" spans="1:5" x14ac:dyDescent="0.25">
      <c r="A982" s="77"/>
      <c r="B982" s="77"/>
      <c r="C982" s="40" t="s">
        <v>355</v>
      </c>
      <c r="D982" s="40"/>
    </row>
    <row r="983" spans="1:5" x14ac:dyDescent="0.25">
      <c r="A983" s="77"/>
      <c r="B983" s="77"/>
      <c r="C983" s="40" t="s">
        <v>399</v>
      </c>
      <c r="D983" s="40"/>
    </row>
    <row r="984" spans="1:5" x14ac:dyDescent="0.25">
      <c r="A984" s="77"/>
      <c r="B984" s="77"/>
      <c r="C984" s="40" t="s">
        <v>400</v>
      </c>
      <c r="D984" s="40"/>
    </row>
    <row r="985" spans="1:5" x14ac:dyDescent="0.25">
      <c r="A985" s="77"/>
      <c r="B985" s="77"/>
      <c r="C985" s="40" t="s">
        <v>1125</v>
      </c>
      <c r="D985" s="40" t="s">
        <v>1150</v>
      </c>
      <c r="E985" t="s">
        <v>1181</v>
      </c>
    </row>
    <row r="986" spans="1:5" x14ac:dyDescent="0.25">
      <c r="A986" s="87" t="s">
        <v>49</v>
      </c>
      <c r="B986" s="83" t="s">
        <v>1</v>
      </c>
      <c r="C986" s="42" t="s">
        <v>239</v>
      </c>
      <c r="D986" s="42"/>
    </row>
    <row r="987" spans="1:5" x14ac:dyDescent="0.25">
      <c r="A987" s="88"/>
      <c r="B987" s="84"/>
      <c r="C987" s="42" t="s">
        <v>240</v>
      </c>
      <c r="D987" s="42"/>
    </row>
    <row r="988" spans="1:5" x14ac:dyDescent="0.25">
      <c r="A988" s="88"/>
      <c r="B988" s="84"/>
      <c r="C988" s="42" t="s">
        <v>645</v>
      </c>
      <c r="D988" s="42"/>
    </row>
    <row r="989" spans="1:5" x14ac:dyDescent="0.25">
      <c r="A989" s="88"/>
      <c r="B989" s="84"/>
      <c r="C989" s="42" t="s">
        <v>646</v>
      </c>
      <c r="D989" s="42"/>
    </row>
    <row r="990" spans="1:5" x14ac:dyDescent="0.25">
      <c r="A990" s="88"/>
      <c r="B990" s="84"/>
      <c r="C990" s="42" t="s">
        <v>647</v>
      </c>
      <c r="D990" s="42"/>
    </row>
    <row r="991" spans="1:5" x14ac:dyDescent="0.25">
      <c r="A991" s="88"/>
      <c r="B991" s="84"/>
      <c r="C991" s="42" t="s">
        <v>668</v>
      </c>
      <c r="D991" s="42"/>
    </row>
    <row r="992" spans="1:5" x14ac:dyDescent="0.25">
      <c r="A992" s="76" t="s">
        <v>50</v>
      </c>
      <c r="B992" s="76" t="s">
        <v>1</v>
      </c>
      <c r="C992" s="40" t="s">
        <v>229</v>
      </c>
      <c r="D992" s="40"/>
    </row>
    <row r="993" spans="1:5" x14ac:dyDescent="0.25">
      <c r="A993" s="77"/>
      <c r="B993" s="77"/>
      <c r="C993" s="40" t="s">
        <v>228</v>
      </c>
      <c r="D993" s="40"/>
    </row>
    <row r="994" spans="1:5" x14ac:dyDescent="0.25">
      <c r="A994" s="77"/>
      <c r="B994" s="77"/>
      <c r="C994" s="40" t="s">
        <v>246</v>
      </c>
      <c r="D994" s="40"/>
    </row>
    <row r="995" spans="1:5" x14ac:dyDescent="0.25">
      <c r="A995" s="77"/>
      <c r="B995" s="77"/>
      <c r="C995" s="40" t="s">
        <v>230</v>
      </c>
      <c r="D995" s="40"/>
    </row>
    <row r="996" spans="1:5" x14ac:dyDescent="0.25">
      <c r="A996" s="77"/>
      <c r="B996" s="77"/>
      <c r="C996" s="40" t="s">
        <v>247</v>
      </c>
      <c r="D996" s="40" t="s">
        <v>684</v>
      </c>
    </row>
    <row r="997" spans="1:5" x14ac:dyDescent="0.25">
      <c r="A997" s="77"/>
      <c r="B997" s="77"/>
      <c r="C997" s="40" t="s">
        <v>102</v>
      </c>
      <c r="D997" s="40"/>
    </row>
    <row r="998" spans="1:5" x14ac:dyDescent="0.25">
      <c r="A998" s="83" t="s">
        <v>51</v>
      </c>
      <c r="B998" s="83" t="s">
        <v>1</v>
      </c>
      <c r="C998" s="42" t="s">
        <v>734</v>
      </c>
      <c r="D998" s="42"/>
      <c r="E998" t="s">
        <v>1182</v>
      </c>
    </row>
    <row r="999" spans="1:5" x14ac:dyDescent="0.25">
      <c r="A999" s="84"/>
      <c r="B999" s="84"/>
      <c r="C999" s="42" t="s">
        <v>735</v>
      </c>
      <c r="D999" s="42"/>
    </row>
    <row r="1000" spans="1:5" x14ac:dyDescent="0.25">
      <c r="A1000" s="76" t="s">
        <v>52</v>
      </c>
      <c r="B1000" s="76" t="s">
        <v>1</v>
      </c>
      <c r="C1000" s="40" t="s">
        <v>693</v>
      </c>
      <c r="D1000" s="40"/>
    </row>
    <row r="1001" spans="1:5" x14ac:dyDescent="0.25">
      <c r="A1001" s="77"/>
      <c r="B1001" s="77"/>
      <c r="C1001" s="40" t="s">
        <v>694</v>
      </c>
      <c r="D1001" s="40"/>
    </row>
    <row r="1002" spans="1:5" x14ac:dyDescent="0.25">
      <c r="A1002" s="77"/>
      <c r="B1002" s="77"/>
      <c r="C1002" s="40" t="s">
        <v>695</v>
      </c>
      <c r="D1002" s="40"/>
    </row>
    <row r="1003" spans="1:5" x14ac:dyDescent="0.25">
      <c r="A1003" s="77"/>
      <c r="B1003" s="77"/>
      <c r="C1003" s="40" t="s">
        <v>1179</v>
      </c>
      <c r="D1003" s="40"/>
      <c r="E1003" t="s">
        <v>1181</v>
      </c>
    </row>
    <row r="1004" spans="1:5" x14ac:dyDescent="0.25">
      <c r="A1004" s="77"/>
      <c r="B1004" s="77"/>
      <c r="C1004" s="40" t="s">
        <v>696</v>
      </c>
      <c r="D1004" s="40"/>
    </row>
    <row r="1005" spans="1:5" x14ac:dyDescent="0.25">
      <c r="A1005" s="77"/>
      <c r="B1005" s="77"/>
      <c r="C1005" s="40" t="s">
        <v>697</v>
      </c>
      <c r="D1005" s="40"/>
    </row>
    <row r="1006" spans="1:5" x14ac:dyDescent="0.25">
      <c r="A1006" s="77"/>
      <c r="B1006" s="77"/>
      <c r="C1006" s="40" t="s">
        <v>1178</v>
      </c>
      <c r="D1006" s="40"/>
      <c r="E1006" t="s">
        <v>1181</v>
      </c>
    </row>
    <row r="1007" spans="1:5" x14ac:dyDescent="0.25">
      <c r="A1007" s="77"/>
      <c r="B1007" s="77"/>
      <c r="C1007" s="40" t="s">
        <v>698</v>
      </c>
      <c r="D1007" s="40"/>
    </row>
    <row r="1008" spans="1:5" x14ac:dyDescent="0.25">
      <c r="A1008" s="77"/>
      <c r="B1008" s="77"/>
      <c r="C1008" s="40" t="s">
        <v>699</v>
      </c>
      <c r="D1008" s="40"/>
    </row>
    <row r="1009" spans="1:4" x14ac:dyDescent="0.25">
      <c r="A1009" s="77"/>
      <c r="B1009" s="77"/>
      <c r="C1009" s="40" t="s">
        <v>700</v>
      </c>
      <c r="D1009" s="40"/>
    </row>
    <row r="1010" spans="1:4" x14ac:dyDescent="0.25">
      <c r="A1010" s="77"/>
      <c r="B1010" s="77"/>
      <c r="C1010" s="40" t="s">
        <v>701</v>
      </c>
      <c r="D1010" s="40"/>
    </row>
    <row r="1011" spans="1:4" x14ac:dyDescent="0.25">
      <c r="A1011" s="77"/>
      <c r="B1011" s="77"/>
      <c r="C1011" s="40" t="s">
        <v>702</v>
      </c>
      <c r="D1011" s="40"/>
    </row>
    <row r="1012" spans="1:4" x14ac:dyDescent="0.25">
      <c r="A1012" s="77"/>
      <c r="B1012" s="77"/>
      <c r="C1012" s="40" t="s">
        <v>1180</v>
      </c>
      <c r="D1012" s="40"/>
    </row>
    <row r="1013" spans="1:4" x14ac:dyDescent="0.25">
      <c r="A1013" s="77"/>
      <c r="B1013" s="77"/>
      <c r="C1013" s="40" t="s">
        <v>703</v>
      </c>
      <c r="D1013" s="40"/>
    </row>
    <row r="1014" spans="1:4" x14ac:dyDescent="0.25">
      <c r="A1014" s="77"/>
      <c r="B1014" s="77"/>
      <c r="C1014" s="40" t="s">
        <v>704</v>
      </c>
      <c r="D1014" s="40"/>
    </row>
    <row r="1015" spans="1:4" x14ac:dyDescent="0.25">
      <c r="A1015" s="77"/>
      <c r="B1015" s="77"/>
      <c r="C1015" s="40" t="s">
        <v>705</v>
      </c>
      <c r="D1015" s="40"/>
    </row>
    <row r="1016" spans="1:4" x14ac:dyDescent="0.25">
      <c r="A1016" s="77"/>
      <c r="B1016" s="77"/>
      <c r="C1016" s="40" t="s">
        <v>706</v>
      </c>
      <c r="D1016" s="40"/>
    </row>
    <row r="1017" spans="1:4" x14ac:dyDescent="0.25">
      <c r="A1017" s="77"/>
      <c r="B1017" s="77"/>
      <c r="C1017" s="40" t="s">
        <v>707</v>
      </c>
      <c r="D1017" s="40"/>
    </row>
    <row r="1018" spans="1:4" x14ac:dyDescent="0.25">
      <c r="A1018" s="77"/>
      <c r="B1018" s="77"/>
      <c r="C1018" s="40" t="s">
        <v>708</v>
      </c>
      <c r="D1018" s="40"/>
    </row>
    <row r="1019" spans="1:4" x14ac:dyDescent="0.25">
      <c r="A1019" s="77"/>
      <c r="B1019" s="77"/>
      <c r="C1019" s="40" t="s">
        <v>709</v>
      </c>
      <c r="D1019" s="40"/>
    </row>
    <row r="1020" spans="1:4" x14ac:dyDescent="0.25">
      <c r="A1020" s="77"/>
      <c r="B1020" s="77"/>
      <c r="C1020" s="40" t="s">
        <v>710</v>
      </c>
      <c r="D1020" s="40"/>
    </row>
    <row r="1021" spans="1:4" x14ac:dyDescent="0.25">
      <c r="A1021" s="77"/>
      <c r="B1021" s="77"/>
      <c r="C1021" s="40" t="s">
        <v>711</v>
      </c>
      <c r="D1021" s="40"/>
    </row>
    <row r="1022" spans="1:4" x14ac:dyDescent="0.25">
      <c r="A1022" s="77"/>
      <c r="B1022" s="77"/>
      <c r="C1022" s="40" t="s">
        <v>919</v>
      </c>
      <c r="D1022" s="40"/>
    </row>
    <row r="1023" spans="1:4" x14ac:dyDescent="0.25">
      <c r="A1023" s="77"/>
      <c r="B1023" s="77"/>
      <c r="C1023" s="40" t="s">
        <v>712</v>
      </c>
      <c r="D1023" s="40"/>
    </row>
    <row r="1024" spans="1:4" x14ac:dyDescent="0.25">
      <c r="A1024" s="77"/>
      <c r="B1024" s="77"/>
      <c r="C1024" s="40" t="s">
        <v>713</v>
      </c>
      <c r="D1024" s="40"/>
    </row>
    <row r="1025" spans="1:5" x14ac:dyDescent="0.25">
      <c r="A1025" s="77"/>
      <c r="B1025" s="77"/>
      <c r="C1025" s="40" t="s">
        <v>714</v>
      </c>
      <c r="D1025" s="40"/>
    </row>
    <row r="1026" spans="1:5" x14ac:dyDescent="0.25">
      <c r="A1026" s="77"/>
      <c r="B1026" s="77"/>
      <c r="C1026" s="40" t="s">
        <v>715</v>
      </c>
      <c r="D1026" s="40"/>
    </row>
    <row r="1027" spans="1:5" x14ac:dyDescent="0.25">
      <c r="A1027" s="77"/>
      <c r="B1027" s="77"/>
      <c r="C1027" s="40" t="s">
        <v>716</v>
      </c>
      <c r="D1027" s="40"/>
    </row>
    <row r="1028" spans="1:5" x14ac:dyDescent="0.25">
      <c r="A1028" s="77"/>
      <c r="B1028" s="77"/>
      <c r="C1028" s="40" t="s">
        <v>717</v>
      </c>
      <c r="D1028" s="40"/>
    </row>
    <row r="1029" spans="1:5" x14ac:dyDescent="0.25">
      <c r="A1029" s="77"/>
      <c r="B1029" s="77"/>
      <c r="C1029" s="40" t="s">
        <v>718</v>
      </c>
      <c r="D1029" s="40"/>
    </row>
    <row r="1030" spans="1:5" x14ac:dyDescent="0.25">
      <c r="A1030" s="77"/>
      <c r="B1030" s="77"/>
      <c r="C1030" s="40" t="s">
        <v>719</v>
      </c>
      <c r="D1030" s="40"/>
    </row>
    <row r="1031" spans="1:5" x14ac:dyDescent="0.25">
      <c r="A1031" s="77"/>
      <c r="B1031" s="77"/>
      <c r="C1031" s="113" t="s">
        <v>720</v>
      </c>
      <c r="D1031" s="40"/>
      <c r="E1031" t="s">
        <v>1181</v>
      </c>
    </row>
    <row r="1032" spans="1:5" x14ac:dyDescent="0.25">
      <c r="A1032" s="77"/>
      <c r="B1032" s="77"/>
      <c r="C1032" s="40" t="s">
        <v>721</v>
      </c>
      <c r="D1032" s="40"/>
    </row>
    <row r="1033" spans="1:5" x14ac:dyDescent="0.25">
      <c r="A1033" s="77"/>
      <c r="B1033" s="77"/>
      <c r="C1033" s="40" t="s">
        <v>102</v>
      </c>
      <c r="D1033" s="40"/>
    </row>
    <row r="1034" spans="1:5" x14ac:dyDescent="0.25">
      <c r="A1034" s="53" t="s">
        <v>506</v>
      </c>
      <c r="B1034" s="53" t="s">
        <v>1</v>
      </c>
      <c r="C1034" s="42" t="s">
        <v>472</v>
      </c>
      <c r="D1034" s="42"/>
      <c r="E1034" t="s">
        <v>1182</v>
      </c>
    </row>
    <row r="1035" spans="1:5" x14ac:dyDescent="0.25">
      <c r="A1035" s="54"/>
      <c r="B1035" s="54"/>
      <c r="C1035" s="42" t="s">
        <v>473</v>
      </c>
      <c r="D1035" s="42"/>
    </row>
    <row r="1036" spans="1:5" x14ac:dyDescent="0.25">
      <c r="A1036" s="54"/>
      <c r="B1036" s="54"/>
      <c r="C1036" s="42" t="s">
        <v>102</v>
      </c>
      <c r="D1036" s="42"/>
    </row>
    <row r="1037" spans="1:5" x14ac:dyDescent="0.25">
      <c r="A1037" s="76" t="s">
        <v>774</v>
      </c>
      <c r="B1037" s="76" t="s">
        <v>1</v>
      </c>
      <c r="C1037" s="40" t="s">
        <v>248</v>
      </c>
      <c r="D1037" s="40"/>
    </row>
    <row r="1038" spans="1:5" x14ac:dyDescent="0.25">
      <c r="A1038" s="77"/>
      <c r="B1038" s="77"/>
      <c r="C1038" s="40" t="s">
        <v>654</v>
      </c>
      <c r="D1038" s="40" t="s">
        <v>655</v>
      </c>
    </row>
    <row r="1039" spans="1:5" x14ac:dyDescent="0.25">
      <c r="A1039" s="77"/>
      <c r="B1039" s="77"/>
      <c r="C1039" s="40" t="s">
        <v>652</v>
      </c>
      <c r="D1039" s="40" t="s">
        <v>657</v>
      </c>
    </row>
    <row r="1040" spans="1:5" x14ac:dyDescent="0.25">
      <c r="A1040" s="77"/>
      <c r="B1040" s="77"/>
      <c r="C1040" s="40" t="s">
        <v>653</v>
      </c>
      <c r="D1040" s="40" t="s">
        <v>656</v>
      </c>
    </row>
    <row r="1041" spans="1:5" x14ac:dyDescent="0.25">
      <c r="A1041" s="149" t="s">
        <v>2353</v>
      </c>
      <c r="B1041" s="149" t="s">
        <v>2353</v>
      </c>
      <c r="C1041" s="149" t="s">
        <v>2353</v>
      </c>
      <c r="D1041" s="149" t="s">
        <v>2353</v>
      </c>
      <c r="E1041" s="149" t="s">
        <v>2353</v>
      </c>
    </row>
    <row r="1042" spans="1:5" x14ac:dyDescent="0.25">
      <c r="A1042" s="149" t="s">
        <v>2353</v>
      </c>
      <c r="B1042" s="149" t="s">
        <v>2353</v>
      </c>
      <c r="C1042" s="149" t="s">
        <v>2353</v>
      </c>
      <c r="D1042" s="149" t="s">
        <v>2353</v>
      </c>
      <c r="E1042" s="149" t="s">
        <v>2353</v>
      </c>
    </row>
    <row r="1044" spans="1:5" x14ac:dyDescent="0.25">
      <c r="D1044" s="14"/>
    </row>
    <row r="1045" spans="1:5" x14ac:dyDescent="0.25">
      <c r="D1045" s="14"/>
    </row>
    <row r="1046" spans="1:5" x14ac:dyDescent="0.25">
      <c r="D1046" s="14"/>
    </row>
    <row r="1047" spans="1:5" x14ac:dyDescent="0.25">
      <c r="D1047" s="14"/>
    </row>
    <row r="1072" spans="3:3" x14ac:dyDescent="0.25">
      <c r="C1072"/>
    </row>
    <row r="1073" spans="1:6" s="7" customFormat="1" x14ac:dyDescent="0.25">
      <c r="B1073"/>
      <c r="C1073"/>
      <c r="E1073"/>
    </row>
    <row r="1074" spans="1:6" s="7" customFormat="1" x14ac:dyDescent="0.25">
      <c r="A1074" s="35"/>
      <c r="B1074" s="149" t="s">
        <v>2353</v>
      </c>
      <c r="C1074" s="149" t="s">
        <v>2353</v>
      </c>
      <c r="D1074" s="149" t="s">
        <v>2353</v>
      </c>
      <c r="E1074" s="149" t="s">
        <v>2353</v>
      </c>
      <c r="F1074" s="149" t="s">
        <v>2353</v>
      </c>
    </row>
    <row r="1075" spans="1:6" s="7" customFormat="1" x14ac:dyDescent="0.25">
      <c r="A1075" s="149" t="s">
        <v>2353</v>
      </c>
      <c r="B1075" s="149" t="s">
        <v>2353</v>
      </c>
      <c r="C1075" s="149" t="s">
        <v>2353</v>
      </c>
      <c r="D1075" s="149" t="s">
        <v>2353</v>
      </c>
      <c r="E1075" s="149" t="s">
        <v>2353</v>
      </c>
    </row>
    <row r="1076" spans="1:6" s="7" customFormat="1" x14ac:dyDescent="0.25">
      <c r="A1076" s="149" t="s">
        <v>2353</v>
      </c>
      <c r="B1076" s="149" t="s">
        <v>2353</v>
      </c>
      <c r="C1076" s="14" t="s">
        <v>429</v>
      </c>
      <c r="E1076"/>
    </row>
    <row r="1077" spans="1:6" s="7" customFormat="1" x14ac:dyDescent="0.25">
      <c r="B1077" s="149"/>
      <c r="C1077" s="14" t="s">
        <v>2</v>
      </c>
      <c r="E1077"/>
    </row>
    <row r="1078" spans="1:6" s="7" customFormat="1" x14ac:dyDescent="0.25">
      <c r="B1078"/>
      <c r="C1078" s="14" t="s">
        <v>432</v>
      </c>
      <c r="E1078"/>
    </row>
    <row r="1079" spans="1:6" s="7" customFormat="1" x14ac:dyDescent="0.25">
      <c r="B1079"/>
      <c r="C1079" s="14" t="s">
        <v>430</v>
      </c>
      <c r="E1079"/>
    </row>
    <row r="1080" spans="1:6" s="7" customFormat="1" x14ac:dyDescent="0.25">
      <c r="B1080"/>
      <c r="C1080" s="14"/>
      <c r="E1080"/>
    </row>
    <row r="1081" spans="1:6" s="7" customFormat="1" x14ac:dyDescent="0.25">
      <c r="B1081"/>
      <c r="C1081" s="14" t="s">
        <v>429</v>
      </c>
      <c r="E1081"/>
    </row>
    <row r="1082" spans="1:6" s="7" customFormat="1" x14ac:dyDescent="0.25">
      <c r="B1082"/>
      <c r="C1082" s="14" t="s">
        <v>2</v>
      </c>
      <c r="E1082"/>
    </row>
    <row r="1083" spans="1:6" s="7" customFormat="1" x14ac:dyDescent="0.25">
      <c r="B1083"/>
      <c r="C1083" s="14" t="s">
        <v>432</v>
      </c>
      <c r="E1083"/>
    </row>
    <row r="1084" spans="1:6" s="7" customFormat="1" x14ac:dyDescent="0.25">
      <c r="B1084"/>
      <c r="C1084" s="14" t="s">
        <v>430</v>
      </c>
      <c r="E1084"/>
    </row>
    <row r="1085" spans="1:6" s="7" customFormat="1" x14ac:dyDescent="0.25">
      <c r="B1085"/>
      <c r="C1085" s="14" t="s">
        <v>767</v>
      </c>
      <c r="E1085"/>
    </row>
    <row r="1086" spans="1:6" s="7" customFormat="1" x14ac:dyDescent="0.25">
      <c r="B1086"/>
      <c r="C1086" s="14"/>
      <c r="E1086"/>
    </row>
    <row r="1087" spans="1:6" s="7" customFormat="1" x14ac:dyDescent="0.25">
      <c r="B1087"/>
      <c r="C1087" s="14" t="s">
        <v>429</v>
      </c>
      <c r="E1087"/>
    </row>
    <row r="1088" spans="1:6" s="7" customFormat="1" x14ac:dyDescent="0.25">
      <c r="B1088"/>
      <c r="C1088" s="14" t="s">
        <v>2</v>
      </c>
      <c r="E1088"/>
    </row>
    <row r="1089" spans="2:5" s="7" customFormat="1" x14ac:dyDescent="0.25">
      <c r="B1089"/>
      <c r="C1089" s="14" t="s">
        <v>430</v>
      </c>
      <c r="E1089"/>
    </row>
    <row r="1090" spans="2:5" s="7" customFormat="1" x14ac:dyDescent="0.25">
      <c r="B1090"/>
      <c r="C1090" s="14"/>
      <c r="E1090"/>
    </row>
    <row r="1091" spans="2:5" s="7" customFormat="1" x14ac:dyDescent="0.25">
      <c r="B1091"/>
      <c r="C1091" s="14" t="s">
        <v>775</v>
      </c>
      <c r="E1091"/>
    </row>
    <row r="1092" spans="2:5" s="7" customFormat="1" x14ac:dyDescent="0.25">
      <c r="B1092"/>
      <c r="C1092" s="14" t="s">
        <v>102</v>
      </c>
      <c r="E1092"/>
    </row>
    <row r="1093" spans="2:5" s="7" customFormat="1" x14ac:dyDescent="0.25">
      <c r="B1093"/>
      <c r="C1093" s="14"/>
      <c r="E1093"/>
    </row>
    <row r="1094" spans="2:5" s="7" customFormat="1" x14ac:dyDescent="0.25">
      <c r="B1094"/>
      <c r="C1094" s="14" t="s">
        <v>156</v>
      </c>
      <c r="E1094"/>
    </row>
    <row r="1095" spans="2:5" s="7" customFormat="1" x14ac:dyDescent="0.25">
      <c r="B1095"/>
      <c r="C1095" s="14" t="s">
        <v>665</v>
      </c>
      <c r="E1095"/>
    </row>
    <row r="1096" spans="2:5" s="7" customFormat="1" x14ac:dyDescent="0.25">
      <c r="B1096"/>
      <c r="C1096" s="14" t="s">
        <v>664</v>
      </c>
      <c r="E1096"/>
    </row>
    <row r="1097" spans="2:5" s="7" customFormat="1" x14ac:dyDescent="0.25">
      <c r="B1097"/>
      <c r="C1097" s="14" t="s">
        <v>79</v>
      </c>
      <c r="E1097"/>
    </row>
    <row r="1098" spans="2:5" s="7" customFormat="1" x14ac:dyDescent="0.25">
      <c r="B1098"/>
      <c r="C1098" s="14" t="s">
        <v>381</v>
      </c>
      <c r="E1098"/>
    </row>
    <row r="1099" spans="2:5" s="7" customFormat="1" x14ac:dyDescent="0.25">
      <c r="B1099"/>
      <c r="C1099" s="14" t="s">
        <v>72</v>
      </c>
      <c r="E1099"/>
    </row>
    <row r="1100" spans="2:5" s="7" customFormat="1" x14ac:dyDescent="0.25">
      <c r="B1100"/>
      <c r="C1100" s="14" t="s">
        <v>97</v>
      </c>
      <c r="E1100"/>
    </row>
    <row r="1101" spans="2:5" s="7" customFormat="1" x14ac:dyDescent="0.25">
      <c r="B1101"/>
      <c r="C1101" s="14" t="s">
        <v>98</v>
      </c>
      <c r="E1101"/>
    </row>
    <row r="1102" spans="2:5" s="7" customFormat="1" x14ac:dyDescent="0.25">
      <c r="B1102"/>
      <c r="C1102" s="14" t="s">
        <v>377</v>
      </c>
      <c r="E1102"/>
    </row>
    <row r="1103" spans="2:5" s="7" customFormat="1" x14ac:dyDescent="0.25">
      <c r="B1103"/>
      <c r="C1103" s="14" t="s">
        <v>382</v>
      </c>
      <c r="E1103"/>
    </row>
    <row r="1104" spans="2:5" s="7" customFormat="1" x14ac:dyDescent="0.25">
      <c r="B1104"/>
      <c r="C1104" s="14" t="s">
        <v>163</v>
      </c>
      <c r="E1104"/>
    </row>
    <row r="1105" spans="2:5" s="7" customFormat="1" x14ac:dyDescent="0.25">
      <c r="B1105"/>
      <c r="C1105" s="14" t="s">
        <v>102</v>
      </c>
      <c r="E1105"/>
    </row>
    <row r="1106" spans="2:5" s="7" customFormat="1" x14ac:dyDescent="0.25">
      <c r="B1106"/>
      <c r="C1106" s="14"/>
      <c r="E1106"/>
    </row>
    <row r="1107" spans="2:5" s="7" customFormat="1" x14ac:dyDescent="0.25">
      <c r="B1107"/>
      <c r="C1107" s="14"/>
      <c r="E1107"/>
    </row>
    <row r="1108" spans="2:5" x14ac:dyDescent="0.25">
      <c r="C1108" s="14" t="s">
        <v>302</v>
      </c>
    </row>
    <row r="1109" spans="2:5" s="7" customFormat="1" x14ac:dyDescent="0.25">
      <c r="B1109"/>
      <c r="C1109" s="14" t="s">
        <v>303</v>
      </c>
      <c r="E1109"/>
    </row>
    <row r="1110" spans="2:5" s="7" customFormat="1" x14ac:dyDescent="0.25">
      <c r="B1110"/>
      <c r="C1110" s="14" t="s">
        <v>301</v>
      </c>
      <c r="E1110"/>
    </row>
    <row r="1111" spans="2:5" s="7" customFormat="1" x14ac:dyDescent="0.25">
      <c r="B1111"/>
      <c r="C1111" s="14" t="s">
        <v>102</v>
      </c>
      <c r="E1111"/>
    </row>
    <row r="1112" spans="2:5" s="7" customFormat="1" x14ac:dyDescent="0.25">
      <c r="B1112"/>
      <c r="C1112" s="14"/>
      <c r="E1112"/>
    </row>
    <row r="1113" spans="2:5" s="7" customFormat="1" x14ac:dyDescent="0.25">
      <c r="B1113"/>
      <c r="C1113" s="14" t="s">
        <v>76</v>
      </c>
      <c r="E1113"/>
    </row>
    <row r="1114" spans="2:5" s="7" customFormat="1" x14ac:dyDescent="0.25">
      <c r="B1114"/>
      <c r="C1114" s="14" t="s">
        <v>88</v>
      </c>
      <c r="E1114"/>
    </row>
    <row r="1115" spans="2:5" s="7" customFormat="1" x14ac:dyDescent="0.25">
      <c r="B1115"/>
      <c r="C1115" s="14" t="s">
        <v>78</v>
      </c>
      <c r="E1115"/>
    </row>
    <row r="1116" spans="2:5" s="7" customFormat="1" x14ac:dyDescent="0.25">
      <c r="B1116"/>
      <c r="C1116" s="14" t="s">
        <v>102</v>
      </c>
      <c r="E1116"/>
    </row>
    <row r="1117" spans="2:5" s="7" customFormat="1" x14ac:dyDescent="0.25">
      <c r="B1117"/>
      <c r="C1117" s="14"/>
      <c r="E1117"/>
    </row>
    <row r="1118" spans="2:5" s="7" customFormat="1" x14ac:dyDescent="0.25">
      <c r="B1118"/>
      <c r="C1118" s="14" t="s">
        <v>805</v>
      </c>
      <c r="E1118"/>
    </row>
    <row r="1119" spans="2:5" s="7" customFormat="1" x14ac:dyDescent="0.25">
      <c r="B1119"/>
      <c r="C1119" s="14" t="s">
        <v>806</v>
      </c>
      <c r="E1119"/>
    </row>
    <row r="1120" spans="2:5" s="7" customFormat="1" x14ac:dyDescent="0.25">
      <c r="B1120"/>
      <c r="C1120" s="14"/>
      <c r="E1120"/>
    </row>
    <row r="1121" spans="2:5" x14ac:dyDescent="0.25">
      <c r="C1121" s="14" t="s">
        <v>805</v>
      </c>
    </row>
    <row r="1122" spans="2:5" s="7" customFormat="1" x14ac:dyDescent="0.25">
      <c r="B1122"/>
      <c r="C1122" s="14" t="s">
        <v>54</v>
      </c>
      <c r="E1122"/>
    </row>
    <row r="1123" spans="2:5" s="7" customFormat="1" x14ac:dyDescent="0.25">
      <c r="B1123"/>
      <c r="C1123" s="14" t="s">
        <v>69</v>
      </c>
      <c r="E1123"/>
    </row>
    <row r="1124" spans="2:5" s="7" customFormat="1" x14ac:dyDescent="0.25">
      <c r="B1124"/>
      <c r="C1124" s="14" t="s">
        <v>608</v>
      </c>
      <c r="E1124"/>
    </row>
    <row r="1125" spans="2:5" x14ac:dyDescent="0.25">
      <c r="C1125" s="14" t="s">
        <v>938</v>
      </c>
    </row>
    <row r="1126" spans="2:5" x14ac:dyDescent="0.25">
      <c r="C1126" s="14" t="s">
        <v>102</v>
      </c>
    </row>
    <row r="1129" spans="2:5" x14ac:dyDescent="0.25">
      <c r="C1129" s="14" t="s">
        <v>414</v>
      </c>
    </row>
    <row r="1130" spans="2:5" x14ac:dyDescent="0.25">
      <c r="C1130" s="14" t="s">
        <v>262</v>
      </c>
    </row>
    <row r="1131" spans="2:5" x14ac:dyDescent="0.25">
      <c r="C1131" s="14" t="s">
        <v>637</v>
      </c>
    </row>
    <row r="1132" spans="2:5" x14ac:dyDescent="0.25">
      <c r="C1132" s="14" t="s">
        <v>156</v>
      </c>
    </row>
    <row r="1133" spans="2:5" x14ac:dyDescent="0.25">
      <c r="C1133" s="14" t="s">
        <v>631</v>
      </c>
    </row>
    <row r="1134" spans="2:5" x14ac:dyDescent="0.25">
      <c r="C1134" s="14" t="s">
        <v>633</v>
      </c>
    </row>
    <row r="1135" spans="2:5" x14ac:dyDescent="0.25">
      <c r="C1135" s="14" t="s">
        <v>66</v>
      </c>
    </row>
    <row r="1136" spans="2:5" x14ac:dyDescent="0.25">
      <c r="C1136" s="14" t="s">
        <v>269</v>
      </c>
    </row>
    <row r="1137" spans="3:3" x14ac:dyDescent="0.25">
      <c r="C1137" s="14" t="s">
        <v>638</v>
      </c>
    </row>
    <row r="1138" spans="3:3" x14ac:dyDescent="0.25">
      <c r="C1138" s="14" t="s">
        <v>140</v>
      </c>
    </row>
    <row r="1139" spans="3:3" x14ac:dyDescent="0.25">
      <c r="C1139" s="14" t="s">
        <v>256</v>
      </c>
    </row>
    <row r="1140" spans="3:3" x14ac:dyDescent="0.25">
      <c r="C1140" s="14" t="s">
        <v>122</v>
      </c>
    </row>
    <row r="1141" spans="3:3" x14ac:dyDescent="0.25">
      <c r="C1141" s="14" t="s">
        <v>270</v>
      </c>
    </row>
    <row r="1142" spans="3:3" x14ac:dyDescent="0.25">
      <c r="C1142" s="14" t="s">
        <v>692</v>
      </c>
    </row>
    <row r="1143" spans="3:3" x14ac:dyDescent="0.25">
      <c r="C1143" s="14" t="s">
        <v>1151</v>
      </c>
    </row>
    <row r="1144" spans="3:3" x14ac:dyDescent="0.25">
      <c r="C1144" s="14" t="s">
        <v>267</v>
      </c>
    </row>
    <row r="1145" spans="3:3" x14ac:dyDescent="0.25">
      <c r="C1145" s="14" t="s">
        <v>264</v>
      </c>
    </row>
    <row r="1146" spans="3:3" x14ac:dyDescent="0.25">
      <c r="C1146" s="14" t="s">
        <v>265</v>
      </c>
    </row>
    <row r="1147" spans="3:3" x14ac:dyDescent="0.25">
      <c r="C1147" s="14" t="s">
        <v>254</v>
      </c>
    </row>
    <row r="1148" spans="3:3" x14ac:dyDescent="0.25">
      <c r="C1148" s="14" t="s">
        <v>261</v>
      </c>
    </row>
    <row r="1149" spans="3:3" x14ac:dyDescent="0.25">
      <c r="C1149" s="14" t="s">
        <v>71</v>
      </c>
    </row>
    <row r="1150" spans="3:3" x14ac:dyDescent="0.25">
      <c r="C1150" s="14" t="s">
        <v>259</v>
      </c>
    </row>
    <row r="1151" spans="3:3" x14ac:dyDescent="0.25">
      <c r="C1151" s="14" t="s">
        <v>75</v>
      </c>
    </row>
    <row r="1152" spans="3:3" x14ac:dyDescent="0.25">
      <c r="C1152" s="14" t="s">
        <v>263</v>
      </c>
    </row>
    <row r="1153" spans="3:3" x14ac:dyDescent="0.25">
      <c r="C1153" s="14" t="s">
        <v>635</v>
      </c>
    </row>
    <row r="1154" spans="3:3" x14ac:dyDescent="0.25">
      <c r="C1154" s="14" t="s">
        <v>636</v>
      </c>
    </row>
    <row r="1155" spans="3:3" x14ac:dyDescent="0.25">
      <c r="C1155" s="14" t="s">
        <v>266</v>
      </c>
    </row>
    <row r="1156" spans="3:3" x14ac:dyDescent="0.25">
      <c r="C1156" s="14" t="s">
        <v>85</v>
      </c>
    </row>
    <row r="1157" spans="3:3" x14ac:dyDescent="0.25">
      <c r="C1157" s="14" t="s">
        <v>632</v>
      </c>
    </row>
    <row r="1158" spans="3:3" x14ac:dyDescent="0.25">
      <c r="C1158" s="14" t="s">
        <v>630</v>
      </c>
    </row>
    <row r="1159" spans="3:3" x14ac:dyDescent="0.25">
      <c r="C1159" s="14" t="s">
        <v>640</v>
      </c>
    </row>
    <row r="1160" spans="3:3" x14ac:dyDescent="0.25">
      <c r="C1160" s="14" t="s">
        <v>255</v>
      </c>
    </row>
    <row r="1161" spans="3:3" x14ac:dyDescent="0.25">
      <c r="C1161" s="14" t="s">
        <v>722</v>
      </c>
    </row>
    <row r="1162" spans="3:3" x14ac:dyDescent="0.25">
      <c r="C1162" s="14" t="s">
        <v>34</v>
      </c>
    </row>
    <row r="1163" spans="3:3" ht="14.65" customHeight="1" x14ac:dyDescent="0.25">
      <c r="C1163" s="14" t="s">
        <v>629</v>
      </c>
    </row>
    <row r="1164" spans="3:3" x14ac:dyDescent="0.25">
      <c r="C1164" s="14" t="s">
        <v>634</v>
      </c>
    </row>
    <row r="1165" spans="3:3" x14ac:dyDescent="0.25">
      <c r="C1165" s="14" t="s">
        <v>252</v>
      </c>
    </row>
    <row r="1166" spans="3:3" x14ac:dyDescent="0.25">
      <c r="C1166" s="14" t="s">
        <v>258</v>
      </c>
    </row>
    <row r="1167" spans="3:3" x14ac:dyDescent="0.25">
      <c r="C1167" s="14" t="s">
        <v>257</v>
      </c>
    </row>
    <row r="1168" spans="3:3" x14ac:dyDescent="0.25">
      <c r="C1168" s="14" t="s">
        <v>253</v>
      </c>
    </row>
    <row r="1169" spans="3:3" x14ac:dyDescent="0.25">
      <c r="C1169" s="14" t="s">
        <v>260</v>
      </c>
    </row>
    <row r="1170" spans="3:3" x14ac:dyDescent="0.25">
      <c r="C1170" s="14" t="s">
        <v>102</v>
      </c>
    </row>
    <row r="1171" spans="3:3" x14ac:dyDescent="0.25">
      <c r="C1171" s="14" t="s">
        <v>862</v>
      </c>
    </row>
    <row r="1172" spans="3:3" x14ac:dyDescent="0.25">
      <c r="C1172" s="14" t="s">
        <v>863</v>
      </c>
    </row>
    <row r="1173" spans="3:3" x14ac:dyDescent="0.25">
      <c r="C1173" s="14" t="s">
        <v>864</v>
      </c>
    </row>
    <row r="1174" spans="3:3" x14ac:dyDescent="0.25">
      <c r="C1174" s="14" t="s">
        <v>865</v>
      </c>
    </row>
    <row r="1175" spans="3:3" x14ac:dyDescent="0.25">
      <c r="C1175" s="14" t="s">
        <v>866</v>
      </c>
    </row>
    <row r="1176" spans="3:3" x14ac:dyDescent="0.25">
      <c r="C1176" s="14" t="s">
        <v>867</v>
      </c>
    </row>
    <row r="1177" spans="3:3" x14ac:dyDescent="0.25">
      <c r="C1177" s="14" t="s">
        <v>868</v>
      </c>
    </row>
    <row r="1178" spans="3:3" x14ac:dyDescent="0.25">
      <c r="C1178" s="14" t="s">
        <v>869</v>
      </c>
    </row>
    <row r="1179" spans="3:3" x14ac:dyDescent="0.25">
      <c r="C1179" s="14" t="s">
        <v>870</v>
      </c>
    </row>
    <row r="1180" spans="3:3" x14ac:dyDescent="0.25">
      <c r="C1180" s="14" t="s">
        <v>871</v>
      </c>
    </row>
    <row r="1181" spans="3:3" x14ac:dyDescent="0.25">
      <c r="C1181" s="14" t="s">
        <v>872</v>
      </c>
    </row>
    <row r="1182" spans="3:3" x14ac:dyDescent="0.25">
      <c r="C1182" s="14" t="s">
        <v>873</v>
      </c>
    </row>
    <row r="1183" spans="3:3" x14ac:dyDescent="0.25">
      <c r="C1183" s="14" t="s">
        <v>874</v>
      </c>
    </row>
    <row r="1184" spans="3:3" x14ac:dyDescent="0.25">
      <c r="C1184" s="14" t="s">
        <v>875</v>
      </c>
    </row>
    <row r="1185" spans="3:3" x14ac:dyDescent="0.25">
      <c r="C1185" s="14" t="s">
        <v>876</v>
      </c>
    </row>
    <row r="1186" spans="3:3" x14ac:dyDescent="0.25">
      <c r="C1186" s="14" t="s">
        <v>877</v>
      </c>
    </row>
    <row r="1187" spans="3:3" x14ac:dyDescent="0.25">
      <c r="C1187" s="14" t="s">
        <v>861</v>
      </c>
    </row>
    <row r="1188" spans="3:3" x14ac:dyDescent="0.25">
      <c r="C1188" s="14" t="s">
        <v>1127</v>
      </c>
    </row>
    <row r="1189" spans="3:3" x14ac:dyDescent="0.25">
      <c r="C1189" s="14" t="s">
        <v>1129</v>
      </c>
    </row>
    <row r="1190" spans="3:3" x14ac:dyDescent="0.25">
      <c r="C1190" s="14" t="s">
        <v>1131</v>
      </c>
    </row>
    <row r="1191" spans="3:3" x14ac:dyDescent="0.25">
      <c r="C1191" s="14" t="s">
        <v>878</v>
      </c>
    </row>
    <row r="1192" spans="3:3" x14ac:dyDescent="0.25">
      <c r="C1192" s="112" t="s">
        <v>1133</v>
      </c>
    </row>
    <row r="1193" spans="3:3" x14ac:dyDescent="0.25">
      <c r="C1193" s="14" t="s">
        <v>879</v>
      </c>
    </row>
    <row r="1194" spans="3:3" x14ac:dyDescent="0.25">
      <c r="C1194" s="14" t="s">
        <v>880</v>
      </c>
    </row>
    <row r="1195" spans="3:3" x14ac:dyDescent="0.25">
      <c r="C1195" s="14" t="s">
        <v>881</v>
      </c>
    </row>
    <row r="1196" spans="3:3" x14ac:dyDescent="0.25">
      <c r="C1196" s="14" t="s">
        <v>882</v>
      </c>
    </row>
    <row r="1197" spans="3:3" x14ac:dyDescent="0.25">
      <c r="C1197" s="14" t="s">
        <v>883</v>
      </c>
    </row>
    <row r="1198" spans="3:3" x14ac:dyDescent="0.25">
      <c r="C1198" s="14" t="s">
        <v>884</v>
      </c>
    </row>
    <row r="1199" spans="3:3" x14ac:dyDescent="0.25">
      <c r="C1199" s="14" t="s">
        <v>857</v>
      </c>
    </row>
    <row r="1200" spans="3:3" x14ac:dyDescent="0.25">
      <c r="C1200" s="14" t="s">
        <v>1135</v>
      </c>
    </row>
    <row r="1201" spans="3:3" x14ac:dyDescent="0.25">
      <c r="C1201" s="14" t="s">
        <v>885</v>
      </c>
    </row>
    <row r="1202" spans="3:3" x14ac:dyDescent="0.25">
      <c r="C1202" s="14" t="s">
        <v>1137</v>
      </c>
    </row>
    <row r="1203" spans="3:3" x14ac:dyDescent="0.25">
      <c r="C1203" s="14" t="s">
        <v>886</v>
      </c>
    </row>
    <row r="1204" spans="3:3" x14ac:dyDescent="0.25">
      <c r="C1204" s="14" t="s">
        <v>887</v>
      </c>
    </row>
    <row r="1205" spans="3:3" x14ac:dyDescent="0.25">
      <c r="C1205" s="14" t="s">
        <v>888</v>
      </c>
    </row>
    <row r="1206" spans="3:3" x14ac:dyDescent="0.25">
      <c r="C1206" s="14" t="s">
        <v>889</v>
      </c>
    </row>
    <row r="1207" spans="3:3" x14ac:dyDescent="0.25">
      <c r="C1207" s="14" t="s">
        <v>1139</v>
      </c>
    </row>
    <row r="1208" spans="3:3" x14ac:dyDescent="0.25">
      <c r="C1208" s="14" t="s">
        <v>890</v>
      </c>
    </row>
    <row r="1209" spans="3:3" x14ac:dyDescent="0.25">
      <c r="C1209" s="14" t="s">
        <v>891</v>
      </c>
    </row>
    <row r="1210" spans="3:3" x14ac:dyDescent="0.25">
      <c r="C1210" s="14" t="s">
        <v>892</v>
      </c>
    </row>
    <row r="1211" spans="3:3" x14ac:dyDescent="0.25">
      <c r="C1211" s="14" t="s">
        <v>893</v>
      </c>
    </row>
    <row r="1212" spans="3:3" x14ac:dyDescent="0.25">
      <c r="C1212" s="14" t="s">
        <v>894</v>
      </c>
    </row>
    <row r="1213" spans="3:3" x14ac:dyDescent="0.25">
      <c r="C1213" s="14" t="s">
        <v>895</v>
      </c>
    </row>
    <row r="1214" spans="3:3" x14ac:dyDescent="0.25">
      <c r="C1214" s="14" t="s">
        <v>195</v>
      </c>
    </row>
    <row r="1215" spans="3:3" x14ac:dyDescent="0.25">
      <c r="C1215" s="14" t="s">
        <v>1140</v>
      </c>
    </row>
    <row r="1216" spans="3:3" x14ac:dyDescent="0.25">
      <c r="C1216" s="14" t="s">
        <v>896</v>
      </c>
    </row>
    <row r="1217" spans="3:3" x14ac:dyDescent="0.25">
      <c r="C1217" s="14" t="s">
        <v>897</v>
      </c>
    </row>
    <row r="1218" spans="3:3" x14ac:dyDescent="0.25">
      <c r="C1218" s="14" t="s">
        <v>1142</v>
      </c>
    </row>
    <row r="1219" spans="3:3" x14ac:dyDescent="0.25">
      <c r="C1219" s="14" t="s">
        <v>249</v>
      </c>
    </row>
    <row r="1220" spans="3:3" x14ac:dyDescent="0.25">
      <c r="C1220" s="14" t="s">
        <v>898</v>
      </c>
    </row>
    <row r="1221" spans="3:3" x14ac:dyDescent="0.25">
      <c r="C1221" s="14" t="s">
        <v>899</v>
      </c>
    </row>
    <row r="1222" spans="3:3" x14ac:dyDescent="0.25">
      <c r="C1222" s="14" t="s">
        <v>900</v>
      </c>
    </row>
    <row r="1223" spans="3:3" x14ac:dyDescent="0.25">
      <c r="C1223" s="14" t="s">
        <v>901</v>
      </c>
    </row>
    <row r="1224" spans="3:3" x14ac:dyDescent="0.25">
      <c r="C1224" s="14" t="s">
        <v>902</v>
      </c>
    </row>
    <row r="1225" spans="3:3" x14ac:dyDescent="0.25">
      <c r="C1225" s="14" t="s">
        <v>202</v>
      </c>
    </row>
    <row r="1226" spans="3:3" x14ac:dyDescent="0.25">
      <c r="C1226" s="14" t="s">
        <v>903</v>
      </c>
    </row>
    <row r="1227" spans="3:3" x14ac:dyDescent="0.25">
      <c r="C1227" s="14" t="s">
        <v>904</v>
      </c>
    </row>
    <row r="1228" spans="3:3" x14ac:dyDescent="0.25">
      <c r="C1228" s="14" t="s">
        <v>950</v>
      </c>
    </row>
    <row r="1229" spans="3:3" x14ac:dyDescent="0.25">
      <c r="C1229" s="14" t="s">
        <v>951</v>
      </c>
    </row>
    <row r="1230" spans="3:3" x14ac:dyDescent="0.25">
      <c r="C1230" s="14" t="s">
        <v>952</v>
      </c>
    </row>
    <row r="1231" spans="3:3" x14ac:dyDescent="0.25">
      <c r="C1231" s="14" t="s">
        <v>905</v>
      </c>
    </row>
    <row r="1232" spans="3:3" x14ac:dyDescent="0.25">
      <c r="C1232" s="14" t="s">
        <v>906</v>
      </c>
    </row>
    <row r="1233" spans="3:3" x14ac:dyDescent="0.25">
      <c r="C1233" s="14" t="s">
        <v>907</v>
      </c>
    </row>
    <row r="1234" spans="3:3" x14ac:dyDescent="0.25">
      <c r="C1234" s="14" t="s">
        <v>908</v>
      </c>
    </row>
    <row r="1235" spans="3:3" x14ac:dyDescent="0.25">
      <c r="C1235" s="14" t="s">
        <v>909</v>
      </c>
    </row>
    <row r="1236" spans="3:3" x14ac:dyDescent="0.25">
      <c r="C1236" s="14" t="s">
        <v>949</v>
      </c>
    </row>
    <row r="1237" spans="3:3" x14ac:dyDescent="0.25">
      <c r="C1237" s="14" t="s">
        <v>911</v>
      </c>
    </row>
    <row r="1238" spans="3:3" x14ac:dyDescent="0.25">
      <c r="C1238" s="14" t="s">
        <v>912</v>
      </c>
    </row>
    <row r="1239" spans="3:3" x14ac:dyDescent="0.25">
      <c r="C1239" s="14" t="s">
        <v>858</v>
      </c>
    </row>
    <row r="1240" spans="3:3" x14ac:dyDescent="0.25">
      <c r="C1240" s="14" t="s">
        <v>859</v>
      </c>
    </row>
    <row r="1241" spans="3:3" x14ac:dyDescent="0.25">
      <c r="C1241" s="14" t="s">
        <v>913</v>
      </c>
    </row>
    <row r="1242" spans="3:3" x14ac:dyDescent="0.25">
      <c r="C1242" s="14" t="s">
        <v>860</v>
      </c>
    </row>
    <row r="1243" spans="3:3" x14ac:dyDescent="0.25">
      <c r="C1243" s="14" t="s">
        <v>914</v>
      </c>
    </row>
    <row r="1244" spans="3:3" x14ac:dyDescent="0.25">
      <c r="C1244" s="14" t="s">
        <v>915</v>
      </c>
    </row>
    <row r="1245" spans="3:3" x14ac:dyDescent="0.25">
      <c r="C1245" s="14" t="s">
        <v>130</v>
      </c>
    </row>
    <row r="1248" spans="3:3" x14ac:dyDescent="0.25">
      <c r="C1248" s="14" t="s">
        <v>957</v>
      </c>
    </row>
    <row r="1249" spans="3:3" x14ac:dyDescent="0.25">
      <c r="C1249" s="14" t="s">
        <v>54</v>
      </c>
    </row>
    <row r="1250" spans="3:3" x14ac:dyDescent="0.25">
      <c r="C1250" s="14" t="s">
        <v>69</v>
      </c>
    </row>
    <row r="1251" spans="3:3" x14ac:dyDescent="0.25">
      <c r="C1251" s="14" t="s">
        <v>678</v>
      </c>
    </row>
    <row r="1252" spans="3:3" x14ac:dyDescent="0.25">
      <c r="C1252" s="14" t="s">
        <v>680</v>
      </c>
    </row>
    <row r="1253" spans="3:3" x14ac:dyDescent="0.25">
      <c r="C1253" s="14" t="s">
        <v>102</v>
      </c>
    </row>
    <row r="1255" spans="3:3" x14ac:dyDescent="0.25">
      <c r="C1255" s="14" t="s">
        <v>957</v>
      </c>
    </row>
    <row r="1256" spans="3:3" x14ac:dyDescent="0.25">
      <c r="C1256" s="14" t="s">
        <v>608</v>
      </c>
    </row>
    <row r="1257" spans="3:3" x14ac:dyDescent="0.25">
      <c r="C1257" s="14" t="s">
        <v>938</v>
      </c>
    </row>
    <row r="1258" spans="3:3" x14ac:dyDescent="0.25">
      <c r="C1258" s="14" t="s">
        <v>54</v>
      </c>
    </row>
    <row r="1259" spans="3:3" x14ac:dyDescent="0.25">
      <c r="C1259" s="14" t="s">
        <v>102</v>
      </c>
    </row>
    <row r="1261" spans="3:3" x14ac:dyDescent="0.25">
      <c r="C1261" s="14" t="s">
        <v>805</v>
      </c>
    </row>
    <row r="1262" spans="3:3" x14ac:dyDescent="0.25">
      <c r="C1262" s="14" t="s">
        <v>54</v>
      </c>
    </row>
    <row r="1263" spans="3:3" x14ac:dyDescent="0.25">
      <c r="C1263" s="14" t="s">
        <v>680</v>
      </c>
    </row>
    <row r="1264" spans="3:3" x14ac:dyDescent="0.25">
      <c r="C1264" s="14" t="s">
        <v>678</v>
      </c>
    </row>
    <row r="1265" spans="3:3" x14ac:dyDescent="0.25">
      <c r="C1265" s="14" t="s">
        <v>102</v>
      </c>
    </row>
    <row r="1267" spans="3:3" x14ac:dyDescent="0.25">
      <c r="C1267" s="14" t="s">
        <v>957</v>
      </c>
    </row>
    <row r="1268" spans="3:3" x14ac:dyDescent="0.25">
      <c r="C1268" s="14" t="s">
        <v>54</v>
      </c>
    </row>
    <row r="1269" spans="3:3" x14ac:dyDescent="0.25">
      <c r="C1269" s="14" t="s">
        <v>102</v>
      </c>
    </row>
    <row r="1272" spans="3:3" x14ac:dyDescent="0.25">
      <c r="C1272" s="14" t="s">
        <v>805</v>
      </c>
    </row>
    <row r="1273" spans="3:3" x14ac:dyDescent="0.25">
      <c r="C1273" s="14" t="s">
        <v>54</v>
      </c>
    </row>
    <row r="1274" spans="3:3" x14ac:dyDescent="0.25">
      <c r="C1274" s="14" t="s">
        <v>69</v>
      </c>
    </row>
    <row r="1275" spans="3:3" x14ac:dyDescent="0.25">
      <c r="C1275" s="14" t="s">
        <v>608</v>
      </c>
    </row>
    <row r="1276" spans="3:3" x14ac:dyDescent="0.25">
      <c r="C1276" s="14" t="s">
        <v>678</v>
      </c>
    </row>
    <row r="1277" spans="3:3" x14ac:dyDescent="0.25">
      <c r="C1277" s="14" t="s">
        <v>679</v>
      </c>
    </row>
    <row r="1278" spans="3:3" x14ac:dyDescent="0.25">
      <c r="C1278" s="14" t="s">
        <v>680</v>
      </c>
    </row>
    <row r="1279" spans="3:3" x14ac:dyDescent="0.25">
      <c r="C1279" s="14" t="s">
        <v>681</v>
      </c>
    </row>
    <row r="1280" spans="3:3" x14ac:dyDescent="0.25">
      <c r="C1280" s="14" t="s">
        <v>938</v>
      </c>
    </row>
    <row r="1281" spans="3:3" x14ac:dyDescent="0.25">
      <c r="C1281" s="14" t="s">
        <v>102</v>
      </c>
    </row>
    <row r="1283" spans="3:3" x14ac:dyDescent="0.25">
      <c r="C1283" s="14" t="s">
        <v>311</v>
      </c>
    </row>
    <row r="1284" spans="3:3" x14ac:dyDescent="0.25">
      <c r="C1284" s="14" t="s">
        <v>927</v>
      </c>
    </row>
    <row r="1285" spans="3:3" x14ac:dyDescent="0.25">
      <c r="C1285" s="14" t="s">
        <v>476</v>
      </c>
    </row>
    <row r="1286" spans="3:3" x14ac:dyDescent="0.25">
      <c r="C1286" s="14" t="s">
        <v>479</v>
      </c>
    </row>
    <row r="1287" spans="3:3" x14ac:dyDescent="0.25">
      <c r="C1287" s="14" t="s">
        <v>480</v>
      </c>
    </row>
    <row r="1288" spans="3:3" x14ac:dyDescent="0.25">
      <c r="C1288" s="14" t="s">
        <v>477</v>
      </c>
    </row>
    <row r="1289" spans="3:3" x14ac:dyDescent="0.25">
      <c r="C1289" s="14" t="s">
        <v>481</v>
      </c>
    </row>
    <row r="1290" spans="3:3" x14ac:dyDescent="0.25">
      <c r="C1290" s="14" t="s">
        <v>478</v>
      </c>
    </row>
    <row r="1291" spans="3:3" x14ac:dyDescent="0.25">
      <c r="C1291" s="14" t="s">
        <v>482</v>
      </c>
    </row>
    <row r="1292" spans="3:3" x14ac:dyDescent="0.25">
      <c r="C1292" s="14" t="s">
        <v>483</v>
      </c>
    </row>
    <row r="1293" spans="3:3" x14ac:dyDescent="0.25">
      <c r="C1293" s="14" t="s">
        <v>485</v>
      </c>
    </row>
    <row r="1294" spans="3:3" x14ac:dyDescent="0.25">
      <c r="C1294" s="14" t="s">
        <v>484</v>
      </c>
    </row>
    <row r="1295" spans="3:3" x14ac:dyDescent="0.25">
      <c r="C1295" s="14" t="s">
        <v>486</v>
      </c>
    </row>
    <row r="1296" spans="3:3" x14ac:dyDescent="0.25">
      <c r="C1296" s="14" t="s">
        <v>487</v>
      </c>
    </row>
    <row r="1297" spans="3:3" x14ac:dyDescent="0.25">
      <c r="C1297" s="14" t="s">
        <v>488</v>
      </c>
    </row>
    <row r="1298" spans="3:3" x14ac:dyDescent="0.25">
      <c r="C1298" s="14" t="s">
        <v>489</v>
      </c>
    </row>
    <row r="1299" spans="3:3" x14ac:dyDescent="0.25">
      <c r="C1299" s="14" t="s">
        <v>490</v>
      </c>
    </row>
    <row r="1300" spans="3:3" x14ac:dyDescent="0.25">
      <c r="C1300" s="14" t="s">
        <v>491</v>
      </c>
    </row>
    <row r="1301" spans="3:3" x14ac:dyDescent="0.25">
      <c r="C1301" s="14" t="s">
        <v>492</v>
      </c>
    </row>
    <row r="1302" spans="3:3" x14ac:dyDescent="0.25">
      <c r="C1302" s="14" t="s">
        <v>493</v>
      </c>
    </row>
    <row r="1303" spans="3:3" x14ac:dyDescent="0.25">
      <c r="C1303" s="14" t="s">
        <v>494</v>
      </c>
    </row>
    <row r="1304" spans="3:3" x14ac:dyDescent="0.25">
      <c r="C1304" s="14" t="s">
        <v>495</v>
      </c>
    </row>
    <row r="1305" spans="3:3" x14ac:dyDescent="0.25">
      <c r="C1305" s="14" t="s">
        <v>593</v>
      </c>
    </row>
    <row r="1306" spans="3:3" x14ac:dyDescent="0.25">
      <c r="C1306" s="14" t="s">
        <v>496</v>
      </c>
    </row>
    <row r="1307" spans="3:3" x14ac:dyDescent="0.25">
      <c r="C1307" s="14" t="s">
        <v>497</v>
      </c>
    </row>
    <row r="1308" spans="3:3" x14ac:dyDescent="0.25">
      <c r="C1308" s="14" t="s">
        <v>498</v>
      </c>
    </row>
    <row r="1309" spans="3:3" x14ac:dyDescent="0.25">
      <c r="C1309" s="14" t="s">
        <v>499</v>
      </c>
    </row>
    <row r="1310" spans="3:3" x14ac:dyDescent="0.25">
      <c r="C1310" s="14" t="s">
        <v>500</v>
      </c>
    </row>
    <row r="1311" spans="3:3" x14ac:dyDescent="0.25">
      <c r="C1311" s="14" t="s">
        <v>501</v>
      </c>
    </row>
    <row r="1312" spans="3:3" x14ac:dyDescent="0.25">
      <c r="C1312" s="14" t="s">
        <v>502</v>
      </c>
    </row>
    <row r="1313" spans="1:3" x14ac:dyDescent="0.25">
      <c r="C1313" s="14" t="s">
        <v>503</v>
      </c>
    </row>
    <row r="1314" spans="1:3" x14ac:dyDescent="0.25">
      <c r="C1314" s="14" t="s">
        <v>504</v>
      </c>
    </row>
    <row r="1315" spans="1:3" x14ac:dyDescent="0.25">
      <c r="C1315" s="14" t="s">
        <v>102</v>
      </c>
    </row>
    <row r="1316" spans="1:3" s="165" customFormat="1" x14ac:dyDescent="0.25">
      <c r="A1316" s="165" t="s">
        <v>2347</v>
      </c>
    </row>
  </sheetData>
  <sortState xmlns:xlrd2="http://schemas.microsoft.com/office/spreadsheetml/2017/richdata2" ref="C81:C84">
    <sortCondition ref="C81"/>
  </sortState>
  <mergeCells count="1">
    <mergeCell ref="A1316:XFD1316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  <tableParts count="1">
    <tablePart r:id="rId2"/>
  </tablePart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2">
    <tabColor theme="9" tint="-0.499984740745262"/>
  </sheetPr>
  <dimension ref="A1:D796"/>
  <sheetViews>
    <sheetView showGridLines="0" rightToLeft="1" workbookViewId="0">
      <pane ySplit="1" topLeftCell="A2" activePane="bottomLeft" state="frozen"/>
      <selection sqref="A1:XFD1"/>
      <selection pane="bottomLeft" activeCell="D15" sqref="D15"/>
    </sheetView>
  </sheetViews>
  <sheetFormatPr defaultColWidth="0" defaultRowHeight="15" zeroHeight="1" outlineLevelRow="1" x14ac:dyDescent="0.25"/>
  <cols>
    <col min="1" max="1" width="25.42578125" style="46" customWidth="1"/>
    <col min="2" max="2" width="48.7109375" style="46" customWidth="1"/>
    <col min="3" max="3" width="12" customWidth="1"/>
    <col min="4" max="4" width="23.7109375" style="1" customWidth="1"/>
    <col min="5" max="16384" width="9" hidden="1"/>
  </cols>
  <sheetData>
    <row r="1" spans="1:4" ht="51" customHeight="1" x14ac:dyDescent="0.25">
      <c r="A1" s="143" t="s">
        <v>789</v>
      </c>
      <c r="B1" s="144" t="s">
        <v>790</v>
      </c>
      <c r="C1" s="144" t="s">
        <v>800</v>
      </c>
      <c r="D1" s="145" t="s">
        <v>946</v>
      </c>
    </row>
    <row r="2" spans="1:4" ht="15.75" outlineLevel="1" x14ac:dyDescent="0.25">
      <c r="A2" s="31" t="s">
        <v>31</v>
      </c>
      <c r="B2" s="32" t="s">
        <v>651</v>
      </c>
      <c r="C2" s="31">
        <v>5.0999999999999996</v>
      </c>
      <c r="D2" s="95"/>
    </row>
    <row r="3" spans="1:4" ht="15.75" outlineLevel="1" x14ac:dyDescent="0.25">
      <c r="A3" s="31" t="s">
        <v>31</v>
      </c>
      <c r="B3" s="32" t="s">
        <v>0</v>
      </c>
      <c r="C3" s="31">
        <v>5.2</v>
      </c>
      <c r="D3" s="95"/>
    </row>
    <row r="4" spans="1:4" ht="15.75" outlineLevel="1" x14ac:dyDescent="0.25">
      <c r="A4" s="31" t="s">
        <v>31</v>
      </c>
      <c r="B4" s="32" t="s">
        <v>723</v>
      </c>
      <c r="C4" s="31">
        <v>5.4</v>
      </c>
      <c r="D4" s="95"/>
    </row>
    <row r="5" spans="1:4" ht="15.75" outlineLevel="1" x14ac:dyDescent="0.25">
      <c r="A5" s="31" t="s">
        <v>31</v>
      </c>
      <c r="B5" s="32" t="s">
        <v>741</v>
      </c>
      <c r="C5" s="31">
        <v>5.7</v>
      </c>
      <c r="D5" s="95"/>
    </row>
    <row r="6" spans="1:4" ht="15.75" outlineLevel="1" x14ac:dyDescent="0.25">
      <c r="A6" s="31" t="s">
        <v>31</v>
      </c>
      <c r="B6" s="32" t="s">
        <v>742</v>
      </c>
      <c r="C6" s="31">
        <v>5.1100000000000003</v>
      </c>
      <c r="D6" s="95"/>
    </row>
    <row r="7" spans="1:4" ht="15.75" outlineLevel="1" x14ac:dyDescent="0.25">
      <c r="A7" s="31" t="s">
        <v>31</v>
      </c>
      <c r="B7" s="32" t="s">
        <v>1</v>
      </c>
      <c r="C7" s="31">
        <v>5.26</v>
      </c>
      <c r="D7" s="95"/>
    </row>
    <row r="8" spans="1:4" ht="15.75" outlineLevel="1" x14ac:dyDescent="0.25">
      <c r="A8" s="31" t="s">
        <v>31</v>
      </c>
      <c r="B8" s="32" t="s">
        <v>604</v>
      </c>
      <c r="C8" s="31">
        <v>5.27</v>
      </c>
      <c r="D8" s="95"/>
    </row>
    <row r="9" spans="1:4" ht="15.75" outlineLevel="1" x14ac:dyDescent="0.25">
      <c r="A9" s="31" t="s">
        <v>31</v>
      </c>
      <c r="B9" s="32" t="s">
        <v>606</v>
      </c>
      <c r="C9" s="31">
        <v>5.36</v>
      </c>
      <c r="D9" s="95"/>
    </row>
    <row r="10" spans="1:4" ht="15.75" outlineLevel="1" x14ac:dyDescent="0.25">
      <c r="A10" s="31" t="s">
        <v>31</v>
      </c>
      <c r="B10" s="32" t="s">
        <v>772</v>
      </c>
      <c r="C10" s="33">
        <v>5.5</v>
      </c>
      <c r="D10" s="95"/>
    </row>
    <row r="11" spans="1:4" ht="15.75" outlineLevel="1" x14ac:dyDescent="0.25">
      <c r="A11" s="31" t="s">
        <v>31</v>
      </c>
      <c r="B11" s="32" t="s">
        <v>8</v>
      </c>
      <c r="C11" s="31">
        <v>5.51</v>
      </c>
      <c r="D11" s="95"/>
    </row>
    <row r="12" spans="1:4" ht="15.75" outlineLevel="1" x14ac:dyDescent="0.25">
      <c r="A12" s="31" t="s">
        <v>31</v>
      </c>
      <c r="B12" s="32" t="s">
        <v>396</v>
      </c>
      <c r="C12" s="31">
        <v>5.53</v>
      </c>
      <c r="D12" s="95"/>
    </row>
    <row r="13" spans="1:4" ht="15.75" outlineLevel="1" x14ac:dyDescent="0.25">
      <c r="A13" s="31" t="s">
        <v>31</v>
      </c>
      <c r="B13" s="32" t="s">
        <v>922</v>
      </c>
      <c r="C13" s="31">
        <v>5.59</v>
      </c>
      <c r="D13" s="95"/>
    </row>
    <row r="14" spans="1:4" ht="15.75" outlineLevel="1" x14ac:dyDescent="0.25">
      <c r="A14" s="31" t="s">
        <v>31</v>
      </c>
      <c r="B14" s="32" t="s">
        <v>11</v>
      </c>
      <c r="C14" s="31">
        <v>5.54</v>
      </c>
      <c r="D14" s="95"/>
    </row>
    <row r="15" spans="1:4" ht="15.75" outlineLevel="1" x14ac:dyDescent="0.25">
      <c r="A15" s="31" t="s">
        <v>31</v>
      </c>
      <c r="B15" s="32" t="s">
        <v>14</v>
      </c>
      <c r="C15" s="33">
        <v>5.7</v>
      </c>
      <c r="D15" s="150" t="s">
        <v>2354</v>
      </c>
    </row>
    <row r="16" spans="1:4" ht="15.75" outlineLevel="1" x14ac:dyDescent="0.25">
      <c r="A16" s="31" t="s">
        <v>31</v>
      </c>
      <c r="B16" s="32" t="s">
        <v>1152</v>
      </c>
      <c r="C16" s="31">
        <v>5.63</v>
      </c>
      <c r="D16" s="95"/>
    </row>
    <row r="17" spans="1:4" ht="15.75" outlineLevel="1" x14ac:dyDescent="0.25">
      <c r="A17" s="31" t="s">
        <v>31</v>
      </c>
      <c r="B17" s="32" t="s">
        <v>19</v>
      </c>
      <c r="C17" s="31">
        <v>5.47</v>
      </c>
      <c r="D17" s="95"/>
    </row>
    <row r="18" spans="1:4" ht="15.75" outlineLevel="1" x14ac:dyDescent="0.25">
      <c r="A18" s="31" t="s">
        <v>31</v>
      </c>
      <c r="B18" s="32" t="s">
        <v>30</v>
      </c>
      <c r="C18" s="31">
        <v>5.48</v>
      </c>
      <c r="D18" s="95"/>
    </row>
    <row r="19" spans="1:4" ht="15.75" x14ac:dyDescent="0.25">
      <c r="A19" s="36" t="s">
        <v>31</v>
      </c>
      <c r="B19" s="32"/>
      <c r="C19" s="31"/>
      <c r="D19" s="95"/>
    </row>
    <row r="20" spans="1:4" ht="15.75" outlineLevel="1" x14ac:dyDescent="0.25">
      <c r="A20" s="31" t="s">
        <v>40</v>
      </c>
      <c r="B20" s="32" t="s">
        <v>651</v>
      </c>
      <c r="C20" s="31">
        <v>5.0999999999999996</v>
      </c>
      <c r="D20" s="95"/>
    </row>
    <row r="21" spans="1:4" ht="15.75" outlineLevel="1" x14ac:dyDescent="0.25">
      <c r="A21" s="31" t="s">
        <v>40</v>
      </c>
      <c r="B21" s="32" t="s">
        <v>0</v>
      </c>
      <c r="C21" s="31">
        <v>5.2</v>
      </c>
      <c r="D21" s="95"/>
    </row>
    <row r="22" spans="1:4" ht="15.75" outlineLevel="1" x14ac:dyDescent="0.25">
      <c r="A22" s="31" t="s">
        <v>40</v>
      </c>
      <c r="B22" s="32" t="s">
        <v>724</v>
      </c>
      <c r="C22" s="31">
        <v>5.3</v>
      </c>
      <c r="D22" s="95"/>
    </row>
    <row r="23" spans="1:4" ht="15.75" outlineLevel="1" x14ac:dyDescent="0.25">
      <c r="A23" s="31" t="s">
        <v>40</v>
      </c>
      <c r="B23" s="32" t="s">
        <v>3</v>
      </c>
      <c r="C23" s="31">
        <v>5.14</v>
      </c>
      <c r="D23" s="95"/>
    </row>
    <row r="24" spans="1:4" ht="15.75" outlineLevel="1" x14ac:dyDescent="0.25">
      <c r="A24" s="31" t="s">
        <v>40</v>
      </c>
      <c r="B24" s="32" t="s">
        <v>29</v>
      </c>
      <c r="C24" s="31">
        <v>5.19</v>
      </c>
      <c r="D24" s="95"/>
    </row>
    <row r="25" spans="1:4" ht="15.75" outlineLevel="1" x14ac:dyDescent="0.25">
      <c r="A25" s="31" t="s">
        <v>40</v>
      </c>
      <c r="B25" s="32" t="s">
        <v>1</v>
      </c>
      <c r="C25" s="31">
        <v>5.26</v>
      </c>
      <c r="D25" s="95"/>
    </row>
    <row r="26" spans="1:4" ht="15.75" outlineLevel="1" x14ac:dyDescent="0.25">
      <c r="A26" s="31" t="s">
        <v>40</v>
      </c>
      <c r="B26" s="32" t="s">
        <v>604</v>
      </c>
      <c r="C26" s="31">
        <v>5.27</v>
      </c>
      <c r="D26" s="95"/>
    </row>
    <row r="27" spans="1:4" ht="15.75" outlineLevel="1" x14ac:dyDescent="0.25">
      <c r="A27" s="31" t="s">
        <v>40</v>
      </c>
      <c r="B27" s="32" t="s">
        <v>605</v>
      </c>
      <c r="C27" s="31">
        <v>5.28</v>
      </c>
      <c r="D27" s="95"/>
    </row>
    <row r="28" spans="1:4" ht="15.75" outlineLevel="1" x14ac:dyDescent="0.25">
      <c r="A28" s="31" t="s">
        <v>40</v>
      </c>
      <c r="B28" s="32" t="s">
        <v>5</v>
      </c>
      <c r="C28" s="33">
        <v>5.3</v>
      </c>
      <c r="D28" s="95"/>
    </row>
    <row r="29" spans="1:4" ht="15.75" outlineLevel="1" x14ac:dyDescent="0.25">
      <c r="A29" s="31" t="s">
        <v>40</v>
      </c>
      <c r="B29" s="32" t="s">
        <v>6</v>
      </c>
      <c r="C29" s="31">
        <v>5.49</v>
      </c>
      <c r="D29" s="95"/>
    </row>
    <row r="30" spans="1:4" ht="15.75" outlineLevel="1" x14ac:dyDescent="0.25">
      <c r="A30" s="31" t="s">
        <v>40</v>
      </c>
      <c r="B30" s="32" t="s">
        <v>8</v>
      </c>
      <c r="C30" s="31">
        <v>5.51</v>
      </c>
      <c r="D30" s="95"/>
    </row>
    <row r="31" spans="1:4" ht="15.75" outlineLevel="1" x14ac:dyDescent="0.25">
      <c r="A31" s="31" t="s">
        <v>40</v>
      </c>
      <c r="B31" s="32" t="s">
        <v>396</v>
      </c>
      <c r="C31" s="31">
        <v>5.53</v>
      </c>
      <c r="D31" s="95"/>
    </row>
    <row r="32" spans="1:4" ht="15.75" outlineLevel="1" x14ac:dyDescent="0.25">
      <c r="A32" s="31" t="s">
        <v>40</v>
      </c>
      <c r="B32" s="32" t="s">
        <v>13</v>
      </c>
      <c r="C32" s="31">
        <v>5.69</v>
      </c>
      <c r="D32" s="95"/>
    </row>
    <row r="33" spans="1:4" ht="15.75" outlineLevel="1" x14ac:dyDescent="0.25">
      <c r="A33" s="31" t="s">
        <v>40</v>
      </c>
      <c r="B33" s="32" t="s">
        <v>421</v>
      </c>
      <c r="C33" s="31">
        <v>5.75</v>
      </c>
      <c r="D33" s="95"/>
    </row>
    <row r="34" spans="1:4" ht="15.75" outlineLevel="1" x14ac:dyDescent="0.25">
      <c r="A34" s="31" t="s">
        <v>40</v>
      </c>
      <c r="B34" s="32" t="s">
        <v>14</v>
      </c>
      <c r="C34" s="33">
        <v>5.7</v>
      </c>
      <c r="D34" s="95"/>
    </row>
    <row r="35" spans="1:4" ht="15.75" outlineLevel="1" x14ac:dyDescent="0.25">
      <c r="A35" s="31" t="s">
        <v>40</v>
      </c>
      <c r="B35" s="32" t="s">
        <v>621</v>
      </c>
      <c r="C35" s="31">
        <v>5.74</v>
      </c>
      <c r="D35" s="95"/>
    </row>
    <row r="36" spans="1:4" ht="15.75" outlineLevel="1" x14ac:dyDescent="0.25">
      <c r="A36" s="31" t="s">
        <v>40</v>
      </c>
      <c r="B36" s="32" t="s">
        <v>937</v>
      </c>
      <c r="C36" s="31">
        <v>5.62</v>
      </c>
      <c r="D36" s="95"/>
    </row>
    <row r="37" spans="1:4" ht="15.75" outlineLevel="1" x14ac:dyDescent="0.25">
      <c r="A37" s="31" t="s">
        <v>40</v>
      </c>
      <c r="B37" s="32" t="s">
        <v>773</v>
      </c>
      <c r="C37" s="31">
        <v>5.58</v>
      </c>
      <c r="D37" s="95"/>
    </row>
    <row r="38" spans="1:4" ht="15.75" outlineLevel="1" x14ac:dyDescent="0.25">
      <c r="A38" s="31" t="s">
        <v>40</v>
      </c>
      <c r="B38" s="32" t="s">
        <v>11</v>
      </c>
      <c r="C38" s="31">
        <v>5.54</v>
      </c>
      <c r="D38" s="95"/>
    </row>
    <row r="39" spans="1:4" ht="15.75" outlineLevel="1" x14ac:dyDescent="0.25">
      <c r="A39" s="31" t="s">
        <v>40</v>
      </c>
      <c r="B39" s="32" t="s">
        <v>15</v>
      </c>
      <c r="C39" s="31">
        <v>5.55</v>
      </c>
      <c r="D39" s="95"/>
    </row>
    <row r="40" spans="1:4" ht="15.75" outlineLevel="1" x14ac:dyDescent="0.25">
      <c r="A40" s="31" t="s">
        <v>40</v>
      </c>
      <c r="B40" s="32" t="s">
        <v>1152</v>
      </c>
      <c r="C40" s="31">
        <v>5.63</v>
      </c>
      <c r="D40" s="95"/>
    </row>
    <row r="41" spans="1:4" ht="15.75" outlineLevel="1" x14ac:dyDescent="0.25">
      <c r="A41" s="31" t="s">
        <v>40</v>
      </c>
      <c r="B41" s="32" t="s">
        <v>1153</v>
      </c>
      <c r="C41" s="31">
        <v>5.65</v>
      </c>
      <c r="D41" s="95"/>
    </row>
    <row r="42" spans="1:4" ht="15.75" outlineLevel="1" x14ac:dyDescent="0.25">
      <c r="A42" s="31" t="s">
        <v>40</v>
      </c>
      <c r="B42" s="32" t="s">
        <v>26</v>
      </c>
      <c r="C42" s="31">
        <v>5.68</v>
      </c>
      <c r="D42" s="95"/>
    </row>
    <row r="43" spans="1:4" ht="15.75" outlineLevel="1" x14ac:dyDescent="0.25">
      <c r="A43" s="31" t="s">
        <v>40</v>
      </c>
      <c r="B43" s="32" t="s">
        <v>18</v>
      </c>
      <c r="C43" s="31">
        <v>5.45</v>
      </c>
      <c r="D43" s="95"/>
    </row>
    <row r="44" spans="1:4" ht="15.75" outlineLevel="1" x14ac:dyDescent="0.25">
      <c r="A44" s="31" t="s">
        <v>40</v>
      </c>
      <c r="B44" s="32" t="s">
        <v>19</v>
      </c>
      <c r="C44" s="31">
        <v>5.47</v>
      </c>
      <c r="D44" s="95"/>
    </row>
    <row r="45" spans="1:4" ht="15.75" outlineLevel="1" x14ac:dyDescent="0.25">
      <c r="A45" s="31" t="s">
        <v>40</v>
      </c>
      <c r="B45" s="32" t="s">
        <v>30</v>
      </c>
      <c r="C45" s="31">
        <v>5.48</v>
      </c>
      <c r="D45" s="95"/>
    </row>
    <row r="46" spans="1:4" ht="15.75" x14ac:dyDescent="0.25">
      <c r="A46" s="36" t="s">
        <v>40</v>
      </c>
      <c r="B46" s="32"/>
      <c r="C46" s="31"/>
      <c r="D46" s="95"/>
    </row>
    <row r="47" spans="1:4" ht="15.75" outlineLevel="1" x14ac:dyDescent="0.25">
      <c r="A47" s="31" t="s">
        <v>32</v>
      </c>
      <c r="B47" s="32" t="s">
        <v>651</v>
      </c>
      <c r="C47" s="31">
        <v>5.0999999999999996</v>
      </c>
      <c r="D47" s="95"/>
    </row>
    <row r="48" spans="1:4" ht="15.75" outlineLevel="1" x14ac:dyDescent="0.25">
      <c r="A48" s="31" t="s">
        <v>32</v>
      </c>
      <c r="B48" s="32" t="s">
        <v>0</v>
      </c>
      <c r="C48" s="31">
        <v>5.2</v>
      </c>
      <c r="D48" s="95"/>
    </row>
    <row r="49" spans="1:4" ht="15.75" outlineLevel="1" x14ac:dyDescent="0.25">
      <c r="A49" s="31" t="s">
        <v>32</v>
      </c>
      <c r="B49" s="32" t="s">
        <v>724</v>
      </c>
      <c r="C49" s="31">
        <v>5.3</v>
      </c>
      <c r="D49" s="95"/>
    </row>
    <row r="50" spans="1:4" ht="15.75" outlineLevel="1" x14ac:dyDescent="0.25">
      <c r="A50" s="31" t="s">
        <v>32</v>
      </c>
      <c r="B50" s="32" t="s">
        <v>2</v>
      </c>
      <c r="C50" s="31">
        <v>5.6</v>
      </c>
      <c r="D50" s="95"/>
    </row>
    <row r="51" spans="1:4" ht="15.75" outlineLevel="1" x14ac:dyDescent="0.25">
      <c r="A51" s="31" t="s">
        <v>32</v>
      </c>
      <c r="B51" s="32" t="s">
        <v>730</v>
      </c>
      <c r="C51" s="33">
        <v>5.0999999999999996</v>
      </c>
      <c r="D51" s="95"/>
    </row>
    <row r="52" spans="1:4" ht="15.75" outlineLevel="1" x14ac:dyDescent="0.25">
      <c r="A52" s="31" t="s">
        <v>32</v>
      </c>
      <c r="B52" s="32" t="s">
        <v>3</v>
      </c>
      <c r="C52" s="31">
        <v>5.14</v>
      </c>
      <c r="D52" s="95"/>
    </row>
    <row r="53" spans="1:4" ht="15.75" outlineLevel="1" x14ac:dyDescent="0.25">
      <c r="A53" s="31" t="s">
        <v>32</v>
      </c>
      <c r="B53" s="32" t="s">
        <v>29</v>
      </c>
      <c r="C53" s="31">
        <v>5.19</v>
      </c>
      <c r="D53" s="95"/>
    </row>
    <row r="54" spans="1:4" ht="15.75" outlineLevel="1" x14ac:dyDescent="0.25">
      <c r="A54" s="31" t="s">
        <v>32</v>
      </c>
      <c r="B54" s="32" t="s">
        <v>28</v>
      </c>
      <c r="C54" s="31">
        <v>5.24</v>
      </c>
      <c r="D54" s="95"/>
    </row>
    <row r="55" spans="1:4" ht="15.75" outlineLevel="1" x14ac:dyDescent="0.25">
      <c r="A55" s="31" t="s">
        <v>32</v>
      </c>
      <c r="B55" s="32" t="s">
        <v>1</v>
      </c>
      <c r="C55" s="31">
        <v>5.26</v>
      </c>
      <c r="D55" s="95"/>
    </row>
    <row r="56" spans="1:4" ht="15.75" outlineLevel="1" x14ac:dyDescent="0.25">
      <c r="A56" s="31" t="s">
        <v>32</v>
      </c>
      <c r="B56" s="32" t="s">
        <v>604</v>
      </c>
      <c r="C56" s="31">
        <v>5.27</v>
      </c>
      <c r="D56" s="95"/>
    </row>
    <row r="57" spans="1:4" ht="15.75" outlineLevel="1" x14ac:dyDescent="0.25">
      <c r="A57" s="31" t="s">
        <v>32</v>
      </c>
      <c r="B57" s="32" t="s">
        <v>605</v>
      </c>
      <c r="C57" s="31">
        <v>5.28</v>
      </c>
      <c r="D57" s="95"/>
    </row>
    <row r="58" spans="1:4" ht="15.75" outlineLevel="1" x14ac:dyDescent="0.25">
      <c r="A58" s="31" t="s">
        <v>32</v>
      </c>
      <c r="B58" s="32" t="s">
        <v>5</v>
      </c>
      <c r="C58" s="33">
        <v>5.3</v>
      </c>
      <c r="D58" s="95"/>
    </row>
    <row r="59" spans="1:4" ht="15.75" outlineLevel="1" x14ac:dyDescent="0.25">
      <c r="A59" s="31" t="s">
        <v>32</v>
      </c>
      <c r="B59" s="32" t="s">
        <v>9</v>
      </c>
      <c r="C59" s="31">
        <v>5.31</v>
      </c>
      <c r="D59" s="95"/>
    </row>
    <row r="60" spans="1:4" ht="15.75" outlineLevel="1" x14ac:dyDescent="0.25">
      <c r="A60" s="31" t="s">
        <v>32</v>
      </c>
      <c r="B60" s="32" t="s">
        <v>606</v>
      </c>
      <c r="C60" s="31">
        <v>5.36</v>
      </c>
      <c r="D60" s="95"/>
    </row>
    <row r="61" spans="1:4" ht="15.75" outlineLevel="1" x14ac:dyDescent="0.25">
      <c r="A61" s="31" t="s">
        <v>32</v>
      </c>
      <c r="B61" s="32" t="s">
        <v>6</v>
      </c>
      <c r="C61" s="31">
        <v>5.49</v>
      </c>
      <c r="D61" s="95"/>
    </row>
    <row r="62" spans="1:4" ht="15.75" outlineLevel="1" x14ac:dyDescent="0.25">
      <c r="A62" s="31" t="s">
        <v>32</v>
      </c>
      <c r="B62" s="32" t="s">
        <v>8</v>
      </c>
      <c r="C62" s="31">
        <v>5.51</v>
      </c>
      <c r="D62" s="95"/>
    </row>
    <row r="63" spans="1:4" ht="15.75" outlineLevel="1" x14ac:dyDescent="0.25">
      <c r="A63" s="31" t="s">
        <v>32</v>
      </c>
      <c r="B63" s="32" t="s">
        <v>7</v>
      </c>
      <c r="C63" s="31">
        <v>5.52</v>
      </c>
      <c r="D63" s="95"/>
    </row>
    <row r="64" spans="1:4" ht="15.75" outlineLevel="1" x14ac:dyDescent="0.25">
      <c r="A64" s="31" t="s">
        <v>32</v>
      </c>
      <c r="B64" s="32" t="s">
        <v>396</v>
      </c>
      <c r="C64" s="31">
        <v>5.53</v>
      </c>
      <c r="D64" s="95"/>
    </row>
    <row r="65" spans="1:4" ht="15.75" outlineLevel="1" x14ac:dyDescent="0.25">
      <c r="A65" s="31" t="s">
        <v>32</v>
      </c>
      <c r="B65" s="32" t="s">
        <v>13</v>
      </c>
      <c r="C65" s="31">
        <v>5.69</v>
      </c>
      <c r="D65" s="95"/>
    </row>
    <row r="66" spans="1:4" ht="15.75" outlineLevel="1" x14ac:dyDescent="0.25">
      <c r="A66" s="31" t="s">
        <v>32</v>
      </c>
      <c r="B66" s="32" t="s">
        <v>309</v>
      </c>
      <c r="C66" s="33">
        <v>5.72</v>
      </c>
      <c r="D66" s="95"/>
    </row>
    <row r="67" spans="1:4" ht="15.75" outlineLevel="1" x14ac:dyDescent="0.25">
      <c r="A67" s="31" t="s">
        <v>32</v>
      </c>
      <c r="B67" s="32" t="s">
        <v>421</v>
      </c>
      <c r="C67" s="31">
        <v>5.75</v>
      </c>
      <c r="D67" s="95"/>
    </row>
    <row r="68" spans="1:4" ht="15.75" outlineLevel="1" x14ac:dyDescent="0.25">
      <c r="A68" s="31" t="s">
        <v>32</v>
      </c>
      <c r="B68" s="32" t="s">
        <v>14</v>
      </c>
      <c r="C68" s="33">
        <v>5.7</v>
      </c>
      <c r="D68" s="95"/>
    </row>
    <row r="69" spans="1:4" ht="15.75" outlineLevel="1" x14ac:dyDescent="0.25">
      <c r="A69" s="31" t="s">
        <v>32</v>
      </c>
      <c r="B69" s="32" t="s">
        <v>621</v>
      </c>
      <c r="C69" s="31">
        <v>5.74</v>
      </c>
      <c r="D69" s="95"/>
    </row>
    <row r="70" spans="1:4" ht="15.75" outlineLevel="1" x14ac:dyDescent="0.25">
      <c r="A70" s="31" t="s">
        <v>32</v>
      </c>
      <c r="B70" s="32" t="s">
        <v>925</v>
      </c>
      <c r="C70" s="31">
        <v>5.76</v>
      </c>
      <c r="D70" s="95"/>
    </row>
    <row r="71" spans="1:4" ht="15.75" outlineLevel="1" x14ac:dyDescent="0.25">
      <c r="A71" s="31" t="s">
        <v>32</v>
      </c>
      <c r="B71" s="32" t="s">
        <v>669</v>
      </c>
      <c r="C71" s="31">
        <v>5.89</v>
      </c>
      <c r="D71" s="150" t="s">
        <v>2354</v>
      </c>
    </row>
    <row r="72" spans="1:4" ht="15.75" outlineLevel="1" x14ac:dyDescent="0.25">
      <c r="A72" s="31" t="s">
        <v>32</v>
      </c>
      <c r="B72" s="32" t="s">
        <v>773</v>
      </c>
      <c r="C72" s="31">
        <v>5.58</v>
      </c>
      <c r="D72" s="95"/>
    </row>
    <row r="73" spans="1:4" ht="15.75" outlineLevel="1" x14ac:dyDescent="0.25">
      <c r="A73" s="31" t="s">
        <v>32</v>
      </c>
      <c r="B73" s="32" t="s">
        <v>937</v>
      </c>
      <c r="C73" s="31">
        <v>5.62</v>
      </c>
      <c r="D73" s="95"/>
    </row>
    <row r="74" spans="1:4" ht="15.75" outlineLevel="1" x14ac:dyDescent="0.25">
      <c r="A74" s="31" t="s">
        <v>32</v>
      </c>
      <c r="B74" s="32" t="s">
        <v>11</v>
      </c>
      <c r="C74" s="31">
        <v>5.54</v>
      </c>
      <c r="D74" s="95"/>
    </row>
    <row r="75" spans="1:4" ht="15.75" outlineLevel="1" x14ac:dyDescent="0.25">
      <c r="A75" s="31" t="s">
        <v>32</v>
      </c>
      <c r="B75" s="32" t="s">
        <v>15</v>
      </c>
      <c r="C75" s="31">
        <v>5.55</v>
      </c>
      <c r="D75" s="95"/>
    </row>
    <row r="76" spans="1:4" ht="15.75" outlineLevel="1" x14ac:dyDescent="0.25">
      <c r="A76" s="31" t="s">
        <v>32</v>
      </c>
      <c r="B76" s="32" t="s">
        <v>1152</v>
      </c>
      <c r="C76" s="31">
        <v>5.63</v>
      </c>
      <c r="D76" s="95"/>
    </row>
    <row r="77" spans="1:4" ht="15.75" outlineLevel="1" x14ac:dyDescent="0.25">
      <c r="A77" s="31" t="s">
        <v>32</v>
      </c>
      <c r="B77" s="32" t="s">
        <v>1153</v>
      </c>
      <c r="C77" s="31">
        <v>5.65</v>
      </c>
      <c r="D77" s="95"/>
    </row>
    <row r="78" spans="1:4" ht="15.75" outlineLevel="1" x14ac:dyDescent="0.25">
      <c r="A78" s="31" t="s">
        <v>32</v>
      </c>
      <c r="B78" s="32" t="s">
        <v>788</v>
      </c>
      <c r="C78" s="31">
        <v>5.66</v>
      </c>
      <c r="D78" s="95"/>
    </row>
    <row r="79" spans="1:4" ht="15.75" outlineLevel="1" x14ac:dyDescent="0.25">
      <c r="A79" s="31" t="s">
        <v>32</v>
      </c>
      <c r="B79" s="32" t="s">
        <v>26</v>
      </c>
      <c r="C79" s="31">
        <v>5.68</v>
      </c>
      <c r="D79" s="95"/>
    </row>
    <row r="80" spans="1:4" ht="15.75" outlineLevel="1" x14ac:dyDescent="0.25">
      <c r="A80" s="31" t="s">
        <v>32</v>
      </c>
      <c r="B80" s="32" t="s">
        <v>18</v>
      </c>
      <c r="C80" s="31">
        <v>5.45</v>
      </c>
      <c r="D80" s="95"/>
    </row>
    <row r="81" spans="1:4" ht="15.75" outlineLevel="1" x14ac:dyDescent="0.25">
      <c r="A81" s="31" t="s">
        <v>32</v>
      </c>
      <c r="B81" s="32" t="s">
        <v>19</v>
      </c>
      <c r="C81" s="31">
        <v>5.47</v>
      </c>
      <c r="D81" s="95"/>
    </row>
    <row r="82" spans="1:4" ht="15.75" outlineLevel="1" x14ac:dyDescent="0.25">
      <c r="A82" s="31" t="s">
        <v>32</v>
      </c>
      <c r="B82" s="32" t="s">
        <v>30</v>
      </c>
      <c r="C82" s="31">
        <v>5.48</v>
      </c>
      <c r="D82" s="95"/>
    </row>
    <row r="83" spans="1:4" ht="15.75" x14ac:dyDescent="0.25">
      <c r="A83" s="36" t="s">
        <v>32</v>
      </c>
      <c r="B83" s="32"/>
      <c r="C83" s="31"/>
      <c r="D83" s="95"/>
    </row>
    <row r="84" spans="1:4" ht="15.75" outlineLevel="1" x14ac:dyDescent="0.25">
      <c r="A84" s="31" t="s">
        <v>33</v>
      </c>
      <c r="B84" s="32" t="s">
        <v>651</v>
      </c>
      <c r="C84" s="31">
        <v>5.0999999999999996</v>
      </c>
      <c r="D84" s="95"/>
    </row>
    <row r="85" spans="1:4" ht="15.75" outlineLevel="1" x14ac:dyDescent="0.25">
      <c r="A85" s="31" t="s">
        <v>33</v>
      </c>
      <c r="B85" s="32" t="s">
        <v>0</v>
      </c>
      <c r="C85" s="31">
        <v>5.2</v>
      </c>
      <c r="D85" s="95"/>
    </row>
    <row r="86" spans="1:4" ht="15.75" outlineLevel="1" x14ac:dyDescent="0.25">
      <c r="A86" s="31" t="s">
        <v>33</v>
      </c>
      <c r="B86" s="32" t="s">
        <v>724</v>
      </c>
      <c r="C86" s="31">
        <v>5.3</v>
      </c>
      <c r="D86" s="95"/>
    </row>
    <row r="87" spans="1:4" ht="15.75" outlineLevel="1" x14ac:dyDescent="0.25">
      <c r="A87" s="31" t="s">
        <v>33</v>
      </c>
      <c r="B87" s="32" t="s">
        <v>2</v>
      </c>
      <c r="C87" s="31">
        <v>5.6</v>
      </c>
      <c r="D87" s="95"/>
    </row>
    <row r="88" spans="1:4" ht="15.75" outlineLevel="1" x14ac:dyDescent="0.25">
      <c r="A88" s="31" t="s">
        <v>33</v>
      </c>
      <c r="B88" s="32" t="s">
        <v>730</v>
      </c>
      <c r="C88" s="33">
        <v>5.0999999999999996</v>
      </c>
      <c r="D88" s="95"/>
    </row>
    <row r="89" spans="1:4" ht="15.75" outlineLevel="1" x14ac:dyDescent="0.25">
      <c r="A89" s="31" t="s">
        <v>33</v>
      </c>
      <c r="B89" s="32" t="s">
        <v>3</v>
      </c>
      <c r="C89" s="31">
        <v>5.14</v>
      </c>
      <c r="D89" s="95"/>
    </row>
    <row r="90" spans="1:4" ht="15.75" outlineLevel="1" x14ac:dyDescent="0.25">
      <c r="A90" s="31" t="s">
        <v>33</v>
      </c>
      <c r="B90" s="32" t="s">
        <v>29</v>
      </c>
      <c r="C90" s="31">
        <v>5.19</v>
      </c>
      <c r="D90" s="95"/>
    </row>
    <row r="91" spans="1:4" ht="15.75" outlineLevel="1" x14ac:dyDescent="0.25">
      <c r="A91" s="31" t="s">
        <v>33</v>
      </c>
      <c r="B91" s="32" t="s">
        <v>28</v>
      </c>
      <c r="C91" s="31">
        <v>5.24</v>
      </c>
      <c r="D91" s="95"/>
    </row>
    <row r="92" spans="1:4" ht="15.75" outlineLevel="1" x14ac:dyDescent="0.25">
      <c r="A92" s="31" t="s">
        <v>33</v>
      </c>
      <c r="B92" s="32" t="s">
        <v>1</v>
      </c>
      <c r="C92" s="31">
        <v>5.26</v>
      </c>
      <c r="D92" s="95"/>
    </row>
    <row r="93" spans="1:4" ht="15.75" outlineLevel="1" x14ac:dyDescent="0.25">
      <c r="A93" s="31" t="s">
        <v>33</v>
      </c>
      <c r="B93" s="32" t="s">
        <v>604</v>
      </c>
      <c r="C93" s="31">
        <v>5.27</v>
      </c>
      <c r="D93" s="95"/>
    </row>
    <row r="94" spans="1:4" ht="15.75" outlineLevel="1" x14ac:dyDescent="0.25">
      <c r="A94" s="31" t="s">
        <v>33</v>
      </c>
      <c r="B94" s="32" t="s">
        <v>605</v>
      </c>
      <c r="C94" s="31">
        <v>5.28</v>
      </c>
      <c r="D94" s="95"/>
    </row>
    <row r="95" spans="1:4" ht="15.75" outlineLevel="1" x14ac:dyDescent="0.25">
      <c r="A95" s="31" t="s">
        <v>33</v>
      </c>
      <c r="B95" s="32" t="s">
        <v>609</v>
      </c>
      <c r="C95" s="31">
        <v>5.29</v>
      </c>
      <c r="D95" s="95"/>
    </row>
    <row r="96" spans="1:4" ht="15.75" outlineLevel="1" x14ac:dyDescent="0.25">
      <c r="A96" s="31" t="s">
        <v>33</v>
      </c>
      <c r="B96" s="32" t="s">
        <v>5</v>
      </c>
      <c r="C96" s="33">
        <v>5.3</v>
      </c>
      <c r="D96" s="95"/>
    </row>
    <row r="97" spans="1:4" ht="15.75" outlineLevel="1" x14ac:dyDescent="0.25">
      <c r="A97" s="31" t="s">
        <v>33</v>
      </c>
      <c r="B97" s="32" t="s">
        <v>9</v>
      </c>
      <c r="C97" s="31">
        <v>5.31</v>
      </c>
      <c r="D97" s="95"/>
    </row>
    <row r="98" spans="1:4" ht="15.75" outlineLevel="1" x14ac:dyDescent="0.25">
      <c r="A98" s="31" t="s">
        <v>33</v>
      </c>
      <c r="B98" s="32" t="s">
        <v>606</v>
      </c>
      <c r="C98" s="31">
        <v>5.36</v>
      </c>
      <c r="D98" s="95"/>
    </row>
    <row r="99" spans="1:4" ht="15.75" outlineLevel="1" x14ac:dyDescent="0.25">
      <c r="A99" s="31" t="s">
        <v>33</v>
      </c>
      <c r="B99" s="32" t="s">
        <v>6</v>
      </c>
      <c r="C99" s="31">
        <v>5.49</v>
      </c>
      <c r="D99" s="95"/>
    </row>
    <row r="100" spans="1:4" ht="15.75" outlineLevel="1" x14ac:dyDescent="0.25">
      <c r="A100" s="31" t="s">
        <v>33</v>
      </c>
      <c r="B100" s="32" t="s">
        <v>8</v>
      </c>
      <c r="C100" s="31">
        <v>5.51</v>
      </c>
      <c r="D100" s="95"/>
    </row>
    <row r="101" spans="1:4" ht="15.75" outlineLevel="1" x14ac:dyDescent="0.25">
      <c r="A101" s="31" t="s">
        <v>33</v>
      </c>
      <c r="B101" s="32" t="s">
        <v>7</v>
      </c>
      <c r="C101" s="31">
        <v>5.52</v>
      </c>
      <c r="D101" s="95"/>
    </row>
    <row r="102" spans="1:4" ht="15.75" outlineLevel="1" x14ac:dyDescent="0.25">
      <c r="A102" s="31" t="s">
        <v>33</v>
      </c>
      <c r="B102" s="32" t="s">
        <v>396</v>
      </c>
      <c r="C102" s="31">
        <v>5.53</v>
      </c>
      <c r="D102" s="95"/>
    </row>
    <row r="103" spans="1:4" ht="15.75" outlineLevel="1" x14ac:dyDescent="0.25">
      <c r="A103" s="31" t="s">
        <v>33</v>
      </c>
      <c r="B103" s="32" t="s">
        <v>13</v>
      </c>
      <c r="C103" s="31">
        <v>5.69</v>
      </c>
      <c r="D103" s="95"/>
    </row>
    <row r="104" spans="1:4" ht="15.75" outlineLevel="1" x14ac:dyDescent="0.25">
      <c r="A104" s="31" t="s">
        <v>33</v>
      </c>
      <c r="B104" s="32" t="s">
        <v>421</v>
      </c>
      <c r="C104" s="31">
        <v>5.75</v>
      </c>
      <c r="D104" s="95"/>
    </row>
    <row r="105" spans="1:4" ht="15.75" outlineLevel="1" x14ac:dyDescent="0.25">
      <c r="A105" s="31" t="s">
        <v>33</v>
      </c>
      <c r="B105" s="32" t="s">
        <v>14</v>
      </c>
      <c r="C105" s="33">
        <v>5.7</v>
      </c>
      <c r="D105" s="95"/>
    </row>
    <row r="106" spans="1:4" ht="15.75" outlineLevel="1" x14ac:dyDescent="0.25">
      <c r="A106" s="31" t="s">
        <v>33</v>
      </c>
      <c r="B106" s="32" t="s">
        <v>621</v>
      </c>
      <c r="C106" s="31">
        <v>5.74</v>
      </c>
      <c r="D106" s="95"/>
    </row>
    <row r="107" spans="1:4" ht="15.75" outlineLevel="1" x14ac:dyDescent="0.25">
      <c r="A107" s="31" t="s">
        <v>33</v>
      </c>
      <c r="B107" s="32" t="s">
        <v>925</v>
      </c>
      <c r="C107" s="31">
        <v>5.76</v>
      </c>
      <c r="D107" s="95"/>
    </row>
    <row r="108" spans="1:4" ht="15.75" outlineLevel="1" x14ac:dyDescent="0.25">
      <c r="A108" s="31" t="s">
        <v>33</v>
      </c>
      <c r="B108" s="32" t="s">
        <v>669</v>
      </c>
      <c r="C108" s="31">
        <v>5.89</v>
      </c>
      <c r="D108" s="150" t="s">
        <v>2354</v>
      </c>
    </row>
    <row r="109" spans="1:4" ht="15.75" outlineLevel="1" x14ac:dyDescent="0.25">
      <c r="A109" s="31" t="s">
        <v>33</v>
      </c>
      <c r="B109" s="32" t="s">
        <v>773</v>
      </c>
      <c r="C109" s="31">
        <v>5.58</v>
      </c>
      <c r="D109" s="95"/>
    </row>
    <row r="110" spans="1:4" ht="15.75" outlineLevel="1" x14ac:dyDescent="0.25">
      <c r="A110" s="31" t="s">
        <v>33</v>
      </c>
      <c r="B110" s="32" t="s">
        <v>937</v>
      </c>
      <c r="C110" s="31">
        <v>5.62</v>
      </c>
      <c r="D110" s="95"/>
    </row>
    <row r="111" spans="1:4" ht="15.75" outlineLevel="1" x14ac:dyDescent="0.25">
      <c r="A111" s="31" t="s">
        <v>33</v>
      </c>
      <c r="B111" s="32" t="s">
        <v>11</v>
      </c>
      <c r="C111" s="31">
        <v>5.54</v>
      </c>
      <c r="D111" s="95"/>
    </row>
    <row r="112" spans="1:4" ht="15.75" outlineLevel="1" x14ac:dyDescent="0.25">
      <c r="A112" s="31" t="s">
        <v>33</v>
      </c>
      <c r="B112" s="32" t="s">
        <v>15</v>
      </c>
      <c r="C112" s="31">
        <v>5.55</v>
      </c>
      <c r="D112" s="95"/>
    </row>
    <row r="113" spans="1:4" ht="15.75" outlineLevel="1" x14ac:dyDescent="0.25">
      <c r="A113" s="31" t="s">
        <v>33</v>
      </c>
      <c r="B113" s="32" t="s">
        <v>1153</v>
      </c>
      <c r="C113" s="31">
        <v>5.65</v>
      </c>
      <c r="D113" s="95"/>
    </row>
    <row r="114" spans="1:4" ht="15.75" outlineLevel="1" x14ac:dyDescent="0.25">
      <c r="A114" s="31" t="s">
        <v>33</v>
      </c>
      <c r="B114" s="32" t="s">
        <v>788</v>
      </c>
      <c r="C114" s="31">
        <v>5.66</v>
      </c>
      <c r="D114" s="95"/>
    </row>
    <row r="115" spans="1:4" ht="15.75" outlineLevel="1" x14ac:dyDescent="0.25">
      <c r="A115" s="31" t="s">
        <v>33</v>
      </c>
      <c r="B115" s="32" t="s">
        <v>26</v>
      </c>
      <c r="C115" s="31">
        <v>5.68</v>
      </c>
      <c r="D115" s="95"/>
    </row>
    <row r="116" spans="1:4" ht="15.75" outlineLevel="1" x14ac:dyDescent="0.25">
      <c r="A116" s="31" t="s">
        <v>33</v>
      </c>
      <c r="B116" s="32" t="s">
        <v>18</v>
      </c>
      <c r="C116" s="31">
        <v>5.45</v>
      </c>
      <c r="D116" s="95"/>
    </row>
    <row r="117" spans="1:4" ht="15.75" outlineLevel="1" x14ac:dyDescent="0.25">
      <c r="A117" s="31" t="s">
        <v>33</v>
      </c>
      <c r="B117" s="32" t="s">
        <v>19</v>
      </c>
      <c r="C117" s="31">
        <v>5.47</v>
      </c>
      <c r="D117" s="95"/>
    </row>
    <row r="118" spans="1:4" ht="15.75" outlineLevel="1" x14ac:dyDescent="0.25">
      <c r="A118" s="31" t="s">
        <v>33</v>
      </c>
      <c r="B118" s="32" t="s">
        <v>30</v>
      </c>
      <c r="C118" s="31">
        <v>5.48</v>
      </c>
      <c r="D118" s="95"/>
    </row>
    <row r="119" spans="1:4" ht="15.75" x14ac:dyDescent="0.25">
      <c r="A119" s="36" t="s">
        <v>33</v>
      </c>
      <c r="B119" s="32"/>
      <c r="C119" s="31"/>
      <c r="D119" s="95"/>
    </row>
    <row r="120" spans="1:4" ht="15.75" outlineLevel="1" x14ac:dyDescent="0.25">
      <c r="A120" s="31" t="s">
        <v>791</v>
      </c>
      <c r="B120" s="32" t="s">
        <v>651</v>
      </c>
      <c r="C120" s="31">
        <v>5.0999999999999996</v>
      </c>
      <c r="D120" s="95"/>
    </row>
    <row r="121" spans="1:4" ht="15.75" outlineLevel="1" x14ac:dyDescent="0.25">
      <c r="A121" s="31" t="s">
        <v>791</v>
      </c>
      <c r="B121" s="32" t="s">
        <v>0</v>
      </c>
      <c r="C121" s="31">
        <v>5.2</v>
      </c>
      <c r="D121" s="95"/>
    </row>
    <row r="122" spans="1:4" ht="15.75" outlineLevel="1" x14ac:dyDescent="0.25">
      <c r="A122" s="31" t="s">
        <v>791</v>
      </c>
      <c r="B122" s="32" t="s">
        <v>724</v>
      </c>
      <c r="C122" s="31">
        <v>5.3</v>
      </c>
      <c r="D122" s="95"/>
    </row>
    <row r="123" spans="1:4" ht="15.75" outlineLevel="1" x14ac:dyDescent="0.25">
      <c r="A123" s="31" t="s">
        <v>791</v>
      </c>
      <c r="B123" s="32" t="s">
        <v>2</v>
      </c>
      <c r="C123" s="31">
        <v>5.6</v>
      </c>
      <c r="D123" s="95"/>
    </row>
    <row r="124" spans="1:4" ht="15.75" outlineLevel="1" x14ac:dyDescent="0.25">
      <c r="A124" s="31" t="s">
        <v>791</v>
      </c>
      <c r="B124" s="32" t="s">
        <v>730</v>
      </c>
      <c r="C124" s="33">
        <v>5.0999999999999996</v>
      </c>
      <c r="D124" s="95"/>
    </row>
    <row r="125" spans="1:4" ht="15.75" outlineLevel="1" x14ac:dyDescent="0.25">
      <c r="A125" s="31" t="s">
        <v>791</v>
      </c>
      <c r="B125" s="32" t="s">
        <v>3</v>
      </c>
      <c r="C125" s="31">
        <v>5.14</v>
      </c>
      <c r="D125" s="95"/>
    </row>
    <row r="126" spans="1:4" ht="15.75" outlineLevel="1" x14ac:dyDescent="0.25">
      <c r="A126" s="31" t="s">
        <v>791</v>
      </c>
      <c r="B126" s="32" t="s">
        <v>29</v>
      </c>
      <c r="C126" s="31">
        <v>5.19</v>
      </c>
      <c r="D126" s="95"/>
    </row>
    <row r="127" spans="1:4" ht="15.75" outlineLevel="1" x14ac:dyDescent="0.25">
      <c r="A127" s="31" t="s">
        <v>791</v>
      </c>
      <c r="B127" s="32" t="s">
        <v>28</v>
      </c>
      <c r="C127" s="31">
        <v>5.24</v>
      </c>
      <c r="D127" s="95"/>
    </row>
    <row r="128" spans="1:4" ht="15.75" outlineLevel="1" x14ac:dyDescent="0.25">
      <c r="A128" s="31" t="s">
        <v>791</v>
      </c>
      <c r="B128" s="32" t="s">
        <v>1</v>
      </c>
      <c r="C128" s="31">
        <v>5.26</v>
      </c>
      <c r="D128" s="95"/>
    </row>
    <row r="129" spans="1:4" ht="15.75" outlineLevel="1" x14ac:dyDescent="0.25">
      <c r="A129" s="31" t="s">
        <v>791</v>
      </c>
      <c r="B129" s="32" t="s">
        <v>604</v>
      </c>
      <c r="C129" s="31">
        <v>5.27</v>
      </c>
      <c r="D129" s="95"/>
    </row>
    <row r="130" spans="1:4" ht="15.75" outlineLevel="1" x14ac:dyDescent="0.25">
      <c r="A130" s="31" t="s">
        <v>791</v>
      </c>
      <c r="B130" s="32" t="s">
        <v>605</v>
      </c>
      <c r="C130" s="31">
        <v>5.28</v>
      </c>
      <c r="D130" s="95"/>
    </row>
    <row r="131" spans="1:4" ht="15.75" outlineLevel="1" x14ac:dyDescent="0.25">
      <c r="A131" s="31" t="s">
        <v>791</v>
      </c>
      <c r="B131" s="32" t="s">
        <v>609</v>
      </c>
      <c r="C131" s="31">
        <v>5.29</v>
      </c>
      <c r="D131" s="95"/>
    </row>
    <row r="132" spans="1:4" ht="15.75" outlineLevel="1" x14ac:dyDescent="0.25">
      <c r="A132" s="31" t="s">
        <v>791</v>
      </c>
      <c r="B132" s="32" t="s">
        <v>5</v>
      </c>
      <c r="C132" s="33">
        <v>5.3</v>
      </c>
      <c r="D132" s="95"/>
    </row>
    <row r="133" spans="1:4" ht="15.75" outlineLevel="1" x14ac:dyDescent="0.25">
      <c r="A133" s="31" t="s">
        <v>791</v>
      </c>
      <c r="B133" s="32" t="s">
        <v>9</v>
      </c>
      <c r="C133" s="31">
        <v>5.31</v>
      </c>
      <c r="D133" s="95"/>
    </row>
    <row r="134" spans="1:4" ht="15.75" outlineLevel="1" x14ac:dyDescent="0.25">
      <c r="A134" s="31" t="s">
        <v>791</v>
      </c>
      <c r="B134" s="32" t="s">
        <v>606</v>
      </c>
      <c r="C134" s="31">
        <v>5.36</v>
      </c>
      <c r="D134" s="95"/>
    </row>
    <row r="135" spans="1:4" ht="15.75" outlineLevel="1" x14ac:dyDescent="0.25">
      <c r="A135" s="31" t="s">
        <v>791</v>
      </c>
      <c r="B135" s="32" t="s">
        <v>396</v>
      </c>
      <c r="C135" s="31">
        <v>5.53</v>
      </c>
      <c r="D135" s="95"/>
    </row>
    <row r="136" spans="1:4" ht="15.75" outlineLevel="1" x14ac:dyDescent="0.25">
      <c r="A136" s="31" t="s">
        <v>791</v>
      </c>
      <c r="B136" s="32" t="s">
        <v>773</v>
      </c>
      <c r="C136" s="31">
        <v>5.58</v>
      </c>
      <c r="D136" s="95"/>
    </row>
    <row r="137" spans="1:4" ht="15.75" outlineLevel="1" x14ac:dyDescent="0.25">
      <c r="A137" s="31" t="s">
        <v>791</v>
      </c>
      <c r="B137" s="32" t="s">
        <v>937</v>
      </c>
      <c r="C137" s="31">
        <v>5.62</v>
      </c>
      <c r="D137" s="95"/>
    </row>
    <row r="138" spans="1:4" ht="15.75" outlineLevel="1" x14ac:dyDescent="0.25">
      <c r="A138" s="31" t="s">
        <v>791</v>
      </c>
      <c r="B138" s="32" t="s">
        <v>11</v>
      </c>
      <c r="C138" s="31">
        <v>5.54</v>
      </c>
      <c r="D138" s="95"/>
    </row>
    <row r="139" spans="1:4" ht="15.75" outlineLevel="1" x14ac:dyDescent="0.25">
      <c r="A139" s="31" t="s">
        <v>791</v>
      </c>
      <c r="B139" s="32" t="s">
        <v>15</v>
      </c>
      <c r="C139" s="31">
        <v>5.55</v>
      </c>
      <c r="D139" s="95"/>
    </row>
    <row r="140" spans="1:4" ht="15.75" outlineLevel="1" x14ac:dyDescent="0.25">
      <c r="A140" s="31" t="s">
        <v>791</v>
      </c>
      <c r="B140" s="32" t="s">
        <v>1152</v>
      </c>
      <c r="C140" s="31">
        <v>5.63</v>
      </c>
      <c r="D140" s="95"/>
    </row>
    <row r="141" spans="1:4" ht="15.75" outlineLevel="1" x14ac:dyDescent="0.25">
      <c r="A141" s="31" t="s">
        <v>791</v>
      </c>
      <c r="B141" s="32" t="s">
        <v>18</v>
      </c>
      <c r="C141" s="31">
        <v>5.45</v>
      </c>
      <c r="D141" s="95"/>
    </row>
    <row r="142" spans="1:4" ht="15.75" outlineLevel="1" x14ac:dyDescent="0.25">
      <c r="A142" s="31" t="s">
        <v>791</v>
      </c>
      <c r="B142" s="32" t="s">
        <v>19</v>
      </c>
      <c r="C142" s="31">
        <v>5.47</v>
      </c>
      <c r="D142" s="95"/>
    </row>
    <row r="143" spans="1:4" ht="15.75" outlineLevel="1" x14ac:dyDescent="0.25">
      <c r="A143" s="31" t="s">
        <v>791</v>
      </c>
      <c r="B143" s="32" t="s">
        <v>30</v>
      </c>
      <c r="C143" s="31">
        <v>5.48</v>
      </c>
      <c r="D143" s="95"/>
    </row>
    <row r="144" spans="1:4" ht="15.75" x14ac:dyDescent="0.25">
      <c r="A144" s="36" t="s">
        <v>791</v>
      </c>
      <c r="B144" s="32"/>
      <c r="C144" s="31"/>
      <c r="D144" s="95"/>
    </row>
    <row r="145" spans="1:4" ht="15.75" outlineLevel="1" x14ac:dyDescent="0.25">
      <c r="A145" s="31" t="s">
        <v>34</v>
      </c>
      <c r="B145" s="32" t="s">
        <v>651</v>
      </c>
      <c r="C145" s="31">
        <v>5.0999999999999996</v>
      </c>
      <c r="D145" s="95"/>
    </row>
    <row r="146" spans="1:4" ht="15.75" outlineLevel="1" x14ac:dyDescent="0.25">
      <c r="A146" s="31" t="s">
        <v>34</v>
      </c>
      <c r="B146" s="32" t="s">
        <v>0</v>
      </c>
      <c r="C146" s="31">
        <v>5.2</v>
      </c>
      <c r="D146" s="95"/>
    </row>
    <row r="147" spans="1:4" ht="15.75" outlineLevel="1" x14ac:dyDescent="0.25">
      <c r="A147" s="31" t="s">
        <v>34</v>
      </c>
      <c r="B147" s="32" t="s">
        <v>724</v>
      </c>
      <c r="C147" s="31">
        <v>5.3</v>
      </c>
      <c r="D147" s="95"/>
    </row>
    <row r="148" spans="1:4" ht="15.75" outlineLevel="1" x14ac:dyDescent="0.25">
      <c r="A148" s="31" t="s">
        <v>34</v>
      </c>
      <c r="B148" s="32" t="s">
        <v>2</v>
      </c>
      <c r="C148" s="31">
        <v>5.6</v>
      </c>
      <c r="D148" s="95"/>
    </row>
    <row r="149" spans="1:4" ht="15.75" outlineLevel="1" x14ac:dyDescent="0.25">
      <c r="A149" s="31" t="s">
        <v>34</v>
      </c>
      <c r="B149" s="32" t="s">
        <v>730</v>
      </c>
      <c r="C149" s="33">
        <v>5.0999999999999996</v>
      </c>
      <c r="D149" s="95"/>
    </row>
    <row r="150" spans="1:4" ht="15.75" outlineLevel="1" x14ac:dyDescent="0.25">
      <c r="A150" s="31" t="s">
        <v>34</v>
      </c>
      <c r="B150" s="32" t="s">
        <v>3</v>
      </c>
      <c r="C150" s="31">
        <v>5.14</v>
      </c>
      <c r="D150" s="95"/>
    </row>
    <row r="151" spans="1:4" ht="15.75" outlineLevel="1" x14ac:dyDescent="0.25">
      <c r="A151" s="31" t="s">
        <v>34</v>
      </c>
      <c r="B151" s="32" t="s">
        <v>29</v>
      </c>
      <c r="C151" s="31">
        <v>5.19</v>
      </c>
      <c r="D151" s="95"/>
    </row>
    <row r="152" spans="1:4" ht="15.75" outlineLevel="1" x14ac:dyDescent="0.25">
      <c r="A152" s="31" t="s">
        <v>34</v>
      </c>
      <c r="B152" s="32" t="s">
        <v>28</v>
      </c>
      <c r="C152" s="31">
        <v>5.24</v>
      </c>
      <c r="D152" s="95"/>
    </row>
    <row r="153" spans="1:4" ht="15.75" outlineLevel="1" x14ac:dyDescent="0.25">
      <c r="A153" s="31" t="s">
        <v>34</v>
      </c>
      <c r="B153" s="32" t="s">
        <v>1</v>
      </c>
      <c r="C153" s="31">
        <v>5.26</v>
      </c>
      <c r="D153" s="95"/>
    </row>
    <row r="154" spans="1:4" ht="15.75" outlineLevel="1" x14ac:dyDescent="0.25">
      <c r="A154" s="31" t="s">
        <v>34</v>
      </c>
      <c r="B154" s="32" t="s">
        <v>604</v>
      </c>
      <c r="C154" s="31">
        <v>5.27</v>
      </c>
      <c r="D154" s="95"/>
    </row>
    <row r="155" spans="1:4" ht="15.75" outlineLevel="1" x14ac:dyDescent="0.25">
      <c r="A155" s="31" t="s">
        <v>34</v>
      </c>
      <c r="B155" s="32" t="s">
        <v>605</v>
      </c>
      <c r="C155" s="31">
        <v>5.28</v>
      </c>
      <c r="D155" s="95"/>
    </row>
    <row r="156" spans="1:4" ht="15.75" outlineLevel="1" x14ac:dyDescent="0.25">
      <c r="A156" s="31" t="s">
        <v>34</v>
      </c>
      <c r="B156" s="32" t="s">
        <v>5</v>
      </c>
      <c r="C156" s="33">
        <v>5.3</v>
      </c>
      <c r="D156" s="95"/>
    </row>
    <row r="157" spans="1:4" ht="15.75" outlineLevel="1" x14ac:dyDescent="0.25">
      <c r="A157" s="31" t="s">
        <v>34</v>
      </c>
      <c r="B157" s="32" t="s">
        <v>300</v>
      </c>
      <c r="C157" s="31">
        <v>5.32</v>
      </c>
      <c r="D157" s="95"/>
    </row>
    <row r="158" spans="1:4" ht="15.75" outlineLevel="1" x14ac:dyDescent="0.25">
      <c r="A158" s="31" t="s">
        <v>34</v>
      </c>
      <c r="B158" s="32" t="s">
        <v>606</v>
      </c>
      <c r="C158" s="31">
        <v>5.36</v>
      </c>
      <c r="D158" s="95"/>
    </row>
    <row r="159" spans="1:4" ht="15.75" outlineLevel="1" x14ac:dyDescent="0.25">
      <c r="A159" s="31" t="s">
        <v>34</v>
      </c>
      <c r="B159" s="32" t="s">
        <v>396</v>
      </c>
      <c r="C159" s="31">
        <v>5.53</v>
      </c>
      <c r="D159" s="95"/>
    </row>
    <row r="160" spans="1:4" ht="15.75" outlineLevel="1" x14ac:dyDescent="0.25">
      <c r="A160" s="31" t="s">
        <v>34</v>
      </c>
      <c r="B160" s="32" t="s">
        <v>773</v>
      </c>
      <c r="C160" s="31">
        <v>5.58</v>
      </c>
      <c r="D160" s="95"/>
    </row>
    <row r="161" spans="1:4" ht="15.75" outlineLevel="1" x14ac:dyDescent="0.25">
      <c r="A161" s="31" t="s">
        <v>34</v>
      </c>
      <c r="B161" s="32" t="s">
        <v>11</v>
      </c>
      <c r="C161" s="31">
        <v>5.54</v>
      </c>
      <c r="D161" s="95"/>
    </row>
    <row r="162" spans="1:4" ht="15.75" outlineLevel="1" x14ac:dyDescent="0.25">
      <c r="A162" s="31" t="s">
        <v>34</v>
      </c>
      <c r="B162" s="32" t="s">
        <v>15</v>
      </c>
      <c r="C162" s="31">
        <v>5.55</v>
      </c>
      <c r="D162" s="95"/>
    </row>
    <row r="163" spans="1:4" ht="15.75" outlineLevel="1" x14ac:dyDescent="0.25">
      <c r="A163" s="31" t="s">
        <v>34</v>
      </c>
      <c r="B163" s="32" t="s">
        <v>937</v>
      </c>
      <c r="C163" s="31">
        <v>5.62</v>
      </c>
      <c r="D163" s="95"/>
    </row>
    <row r="164" spans="1:4" ht="15.75" outlineLevel="1" x14ac:dyDescent="0.25">
      <c r="A164" s="31" t="s">
        <v>34</v>
      </c>
      <c r="B164" s="32" t="s">
        <v>1152</v>
      </c>
      <c r="C164" s="31">
        <v>5.63</v>
      </c>
      <c r="D164" s="95"/>
    </row>
    <row r="165" spans="1:4" ht="15.75" outlineLevel="1" x14ac:dyDescent="0.25">
      <c r="A165" s="31" t="s">
        <v>34</v>
      </c>
      <c r="B165" s="32" t="s">
        <v>18</v>
      </c>
      <c r="C165" s="31">
        <v>5.45</v>
      </c>
      <c r="D165" s="95"/>
    </row>
    <row r="166" spans="1:4" ht="15.75" outlineLevel="1" x14ac:dyDescent="0.25">
      <c r="A166" s="31" t="s">
        <v>34</v>
      </c>
      <c r="B166" s="32" t="s">
        <v>19</v>
      </c>
      <c r="C166" s="31">
        <v>5.47</v>
      </c>
      <c r="D166" s="95"/>
    </row>
    <row r="167" spans="1:4" ht="15.75" outlineLevel="1" x14ac:dyDescent="0.25">
      <c r="A167" s="31" t="s">
        <v>34</v>
      </c>
      <c r="B167" s="32" t="s">
        <v>30</v>
      </c>
      <c r="C167" s="31">
        <v>5.48</v>
      </c>
      <c r="D167" s="95"/>
    </row>
    <row r="168" spans="1:4" ht="15.75" x14ac:dyDescent="0.25">
      <c r="A168" s="36" t="s">
        <v>34</v>
      </c>
      <c r="B168" s="32"/>
      <c r="C168" s="31"/>
      <c r="D168" s="95"/>
    </row>
    <row r="169" spans="1:4" ht="15.75" outlineLevel="1" x14ac:dyDescent="0.25">
      <c r="A169" s="31" t="s">
        <v>35</v>
      </c>
      <c r="B169" s="32" t="s">
        <v>651</v>
      </c>
      <c r="C169" s="31">
        <v>5.0999999999999996</v>
      </c>
      <c r="D169" s="95"/>
    </row>
    <row r="170" spans="1:4" ht="15.75" outlineLevel="1" x14ac:dyDescent="0.25">
      <c r="A170" s="31" t="s">
        <v>35</v>
      </c>
      <c r="B170" s="32" t="s">
        <v>0</v>
      </c>
      <c r="C170" s="31">
        <v>5.2</v>
      </c>
      <c r="D170" s="95"/>
    </row>
    <row r="171" spans="1:4" ht="15.75" outlineLevel="1" x14ac:dyDescent="0.25">
      <c r="A171" s="31" t="s">
        <v>35</v>
      </c>
      <c r="B171" s="32" t="s">
        <v>724</v>
      </c>
      <c r="C171" s="31">
        <v>5.3</v>
      </c>
      <c r="D171" s="95"/>
    </row>
    <row r="172" spans="1:4" ht="15.75" outlineLevel="1" x14ac:dyDescent="0.25">
      <c r="A172" s="31" t="s">
        <v>35</v>
      </c>
      <c r="B172" s="32" t="s">
        <v>2</v>
      </c>
      <c r="C172" s="31">
        <v>5.6</v>
      </c>
      <c r="D172" s="95"/>
    </row>
    <row r="173" spans="1:4" ht="15.75" outlineLevel="1" x14ac:dyDescent="0.25">
      <c r="A173" s="31" t="s">
        <v>35</v>
      </c>
      <c r="B173" s="32" t="s">
        <v>730</v>
      </c>
      <c r="C173" s="33">
        <v>5.0999999999999996</v>
      </c>
      <c r="D173" s="95"/>
    </row>
    <row r="174" spans="1:4" ht="15.75" outlineLevel="1" x14ac:dyDescent="0.25">
      <c r="A174" s="31" t="s">
        <v>35</v>
      </c>
      <c r="B174" s="32" t="s">
        <v>3</v>
      </c>
      <c r="C174" s="31">
        <v>5.14</v>
      </c>
      <c r="D174" s="95"/>
    </row>
    <row r="175" spans="1:4" ht="15.75" outlineLevel="1" x14ac:dyDescent="0.25">
      <c r="A175" s="31" t="s">
        <v>35</v>
      </c>
      <c r="B175" s="32" t="s">
        <v>29</v>
      </c>
      <c r="C175" s="31">
        <v>5.19</v>
      </c>
      <c r="D175" s="95"/>
    </row>
    <row r="176" spans="1:4" ht="15.75" outlineLevel="1" x14ac:dyDescent="0.25">
      <c r="A176" s="31" t="s">
        <v>35</v>
      </c>
      <c r="B176" s="32" t="s">
        <v>28</v>
      </c>
      <c r="C176" s="31">
        <v>5.24</v>
      </c>
      <c r="D176" s="95"/>
    </row>
    <row r="177" spans="1:4" ht="15.75" outlineLevel="1" x14ac:dyDescent="0.25">
      <c r="A177" s="31" t="s">
        <v>35</v>
      </c>
      <c r="B177" s="32" t="s">
        <v>1</v>
      </c>
      <c r="C177" s="31">
        <v>5.26</v>
      </c>
      <c r="D177" s="95"/>
    </row>
    <row r="178" spans="1:4" ht="15.75" outlineLevel="1" x14ac:dyDescent="0.25">
      <c r="A178" s="31" t="s">
        <v>35</v>
      </c>
      <c r="B178" s="32" t="s">
        <v>604</v>
      </c>
      <c r="C178" s="31">
        <v>5.27</v>
      </c>
      <c r="D178" s="95"/>
    </row>
    <row r="179" spans="1:4" ht="15.75" outlineLevel="1" x14ac:dyDescent="0.25">
      <c r="A179" s="31" t="s">
        <v>35</v>
      </c>
      <c r="B179" s="32" t="s">
        <v>605</v>
      </c>
      <c r="C179" s="31">
        <v>5.28</v>
      </c>
      <c r="D179" s="95"/>
    </row>
    <row r="180" spans="1:4" ht="15.75" outlineLevel="1" x14ac:dyDescent="0.25">
      <c r="A180" s="31" t="s">
        <v>35</v>
      </c>
      <c r="B180" s="32" t="s">
        <v>609</v>
      </c>
      <c r="C180" s="31">
        <v>5.29</v>
      </c>
      <c r="D180" s="95"/>
    </row>
    <row r="181" spans="1:4" ht="15.75" outlineLevel="1" x14ac:dyDescent="0.25">
      <c r="A181" s="31" t="s">
        <v>35</v>
      </c>
      <c r="B181" s="32" t="s">
        <v>5</v>
      </c>
      <c r="C181" s="33">
        <v>5.3</v>
      </c>
      <c r="D181" s="95"/>
    </row>
    <row r="182" spans="1:4" ht="15.75" outlineLevel="1" x14ac:dyDescent="0.25">
      <c r="A182" s="31" t="s">
        <v>35</v>
      </c>
      <c r="B182" s="32" t="s">
        <v>300</v>
      </c>
      <c r="C182" s="31">
        <v>5.32</v>
      </c>
      <c r="D182" s="95"/>
    </row>
    <row r="183" spans="1:4" ht="15.75" outlineLevel="1" x14ac:dyDescent="0.25">
      <c r="A183" s="31" t="s">
        <v>35</v>
      </c>
      <c r="B183" s="32" t="s">
        <v>606</v>
      </c>
      <c r="C183" s="31">
        <v>5.36</v>
      </c>
      <c r="D183" s="95"/>
    </row>
    <row r="184" spans="1:4" ht="15.75" outlineLevel="1" x14ac:dyDescent="0.25">
      <c r="A184" s="31" t="s">
        <v>35</v>
      </c>
      <c r="B184" s="32" t="s">
        <v>396</v>
      </c>
      <c r="C184" s="31">
        <v>5.53</v>
      </c>
      <c r="D184" s="95"/>
    </row>
    <row r="185" spans="1:4" ht="15.75" outlineLevel="1" x14ac:dyDescent="0.25">
      <c r="A185" s="31" t="s">
        <v>35</v>
      </c>
      <c r="B185" s="32" t="s">
        <v>773</v>
      </c>
      <c r="C185" s="31">
        <v>5.58</v>
      </c>
      <c r="D185" s="95"/>
    </row>
    <row r="186" spans="1:4" ht="15.75" outlineLevel="1" x14ac:dyDescent="0.25">
      <c r="A186" s="31" t="s">
        <v>35</v>
      </c>
      <c r="B186" s="32" t="s">
        <v>11</v>
      </c>
      <c r="C186" s="31">
        <v>5.54</v>
      </c>
      <c r="D186" s="95"/>
    </row>
    <row r="187" spans="1:4" ht="15.75" outlineLevel="1" x14ac:dyDescent="0.25">
      <c r="A187" s="31" t="s">
        <v>35</v>
      </c>
      <c r="B187" s="32" t="s">
        <v>15</v>
      </c>
      <c r="C187" s="31">
        <v>5.55</v>
      </c>
      <c r="D187" s="95"/>
    </row>
    <row r="188" spans="1:4" ht="15.75" outlineLevel="1" x14ac:dyDescent="0.25">
      <c r="A188" s="31" t="s">
        <v>35</v>
      </c>
      <c r="B188" s="32" t="s">
        <v>1152</v>
      </c>
      <c r="C188" s="31">
        <v>5.63</v>
      </c>
      <c r="D188" s="95"/>
    </row>
    <row r="189" spans="1:4" ht="15.75" outlineLevel="1" x14ac:dyDescent="0.25">
      <c r="A189" s="31" t="s">
        <v>35</v>
      </c>
      <c r="B189" s="32" t="s">
        <v>18</v>
      </c>
      <c r="C189" s="31">
        <v>5.45</v>
      </c>
      <c r="D189" s="95"/>
    </row>
    <row r="190" spans="1:4" ht="15.75" outlineLevel="1" x14ac:dyDescent="0.25">
      <c r="A190" s="31" t="s">
        <v>35</v>
      </c>
      <c r="B190" s="32" t="s">
        <v>19</v>
      </c>
      <c r="C190" s="31">
        <v>5.47</v>
      </c>
      <c r="D190" s="95"/>
    </row>
    <row r="191" spans="1:4" ht="15.75" outlineLevel="1" x14ac:dyDescent="0.25">
      <c r="A191" s="31" t="s">
        <v>35</v>
      </c>
      <c r="B191" s="32" t="s">
        <v>30</v>
      </c>
      <c r="C191" s="31">
        <v>5.48</v>
      </c>
      <c r="D191" s="95"/>
    </row>
    <row r="192" spans="1:4" ht="15.75" x14ac:dyDescent="0.25">
      <c r="A192" s="36" t="s">
        <v>35</v>
      </c>
      <c r="B192" s="32"/>
      <c r="C192" s="31"/>
      <c r="D192" s="95"/>
    </row>
    <row r="193" spans="1:4" ht="15.75" outlineLevel="1" x14ac:dyDescent="0.25">
      <c r="A193" s="31" t="s">
        <v>36</v>
      </c>
      <c r="B193" s="32" t="s">
        <v>651</v>
      </c>
      <c r="C193" s="31">
        <v>5.0999999999999996</v>
      </c>
      <c r="D193" s="95"/>
    </row>
    <row r="194" spans="1:4" ht="15.75" outlineLevel="1" x14ac:dyDescent="0.25">
      <c r="A194" s="31" t="s">
        <v>36</v>
      </c>
      <c r="B194" s="32" t="s">
        <v>0</v>
      </c>
      <c r="C194" s="31">
        <v>5.2</v>
      </c>
      <c r="D194" s="95"/>
    </row>
    <row r="195" spans="1:4" ht="15.75" outlineLevel="1" x14ac:dyDescent="0.25">
      <c r="A195" s="31" t="s">
        <v>36</v>
      </c>
      <c r="B195" s="32" t="s">
        <v>724</v>
      </c>
      <c r="C195" s="31">
        <v>5.3</v>
      </c>
      <c r="D195" s="95"/>
    </row>
    <row r="196" spans="1:4" ht="15.75" outlineLevel="1" x14ac:dyDescent="0.25">
      <c r="A196" s="31" t="s">
        <v>36</v>
      </c>
      <c r="B196" s="32" t="s">
        <v>2</v>
      </c>
      <c r="C196" s="31">
        <v>5.6</v>
      </c>
      <c r="D196" s="95"/>
    </row>
    <row r="197" spans="1:4" ht="15.75" outlineLevel="1" x14ac:dyDescent="0.25">
      <c r="A197" s="31" t="s">
        <v>36</v>
      </c>
      <c r="B197" s="32" t="s">
        <v>730</v>
      </c>
      <c r="C197" s="33">
        <v>5.0999999999999996</v>
      </c>
      <c r="D197" s="95"/>
    </row>
    <row r="198" spans="1:4" ht="15.75" outlineLevel="1" x14ac:dyDescent="0.25">
      <c r="A198" s="31" t="s">
        <v>36</v>
      </c>
      <c r="B198" s="32" t="s">
        <v>3</v>
      </c>
      <c r="C198" s="31">
        <v>5.14</v>
      </c>
      <c r="D198" s="95"/>
    </row>
    <row r="199" spans="1:4" ht="15.75" outlineLevel="1" x14ac:dyDescent="0.25">
      <c r="A199" s="31" t="s">
        <v>36</v>
      </c>
      <c r="B199" s="32" t="s">
        <v>29</v>
      </c>
      <c r="C199" s="31">
        <v>5.19</v>
      </c>
      <c r="D199" s="95"/>
    </row>
    <row r="200" spans="1:4" ht="15.75" outlineLevel="1" x14ac:dyDescent="0.25">
      <c r="A200" s="31" t="s">
        <v>36</v>
      </c>
      <c r="B200" s="32" t="s">
        <v>28</v>
      </c>
      <c r="C200" s="31">
        <v>5.24</v>
      </c>
      <c r="D200" s="95"/>
    </row>
    <row r="201" spans="1:4" ht="15.75" outlineLevel="1" x14ac:dyDescent="0.25">
      <c r="A201" s="31" t="s">
        <v>36</v>
      </c>
      <c r="B201" s="32" t="s">
        <v>604</v>
      </c>
      <c r="C201" s="31">
        <v>5.27</v>
      </c>
      <c r="D201" s="95"/>
    </row>
    <row r="202" spans="1:4" ht="15.75" outlineLevel="1" x14ac:dyDescent="0.25">
      <c r="A202" s="31" t="s">
        <v>36</v>
      </c>
      <c r="B202" s="32" t="s">
        <v>605</v>
      </c>
      <c r="C202" s="31">
        <v>5.28</v>
      </c>
      <c r="D202" s="95"/>
    </row>
    <row r="203" spans="1:4" ht="15.75" outlineLevel="1" x14ac:dyDescent="0.25">
      <c r="A203" s="31" t="s">
        <v>36</v>
      </c>
      <c r="B203" s="32" t="s">
        <v>609</v>
      </c>
      <c r="C203" s="31">
        <v>5.29</v>
      </c>
      <c r="D203" s="95"/>
    </row>
    <row r="204" spans="1:4" ht="15.75" outlineLevel="1" x14ac:dyDescent="0.25">
      <c r="A204" s="31" t="s">
        <v>36</v>
      </c>
      <c r="B204" s="32" t="s">
        <v>5</v>
      </c>
      <c r="C204" s="33">
        <v>5.3</v>
      </c>
      <c r="D204" s="95"/>
    </row>
    <row r="205" spans="1:4" ht="15.75" outlineLevel="1" x14ac:dyDescent="0.25">
      <c r="A205" s="31" t="s">
        <v>36</v>
      </c>
      <c r="B205" s="32" t="s">
        <v>738</v>
      </c>
      <c r="C205" s="31">
        <v>5.34</v>
      </c>
      <c r="D205" s="95"/>
    </row>
    <row r="206" spans="1:4" ht="15.75" outlineLevel="1" x14ac:dyDescent="0.25">
      <c r="A206" s="31" t="s">
        <v>36</v>
      </c>
      <c r="B206" s="32" t="s">
        <v>9</v>
      </c>
      <c r="C206" s="31">
        <v>5.31</v>
      </c>
      <c r="D206" s="95"/>
    </row>
    <row r="207" spans="1:4" ht="15.75" outlineLevel="1" x14ac:dyDescent="0.25">
      <c r="A207" s="31" t="s">
        <v>36</v>
      </c>
      <c r="B207" s="32" t="s">
        <v>666</v>
      </c>
      <c r="C207" s="31">
        <v>5.101</v>
      </c>
      <c r="D207" s="95"/>
    </row>
    <row r="208" spans="1:4" ht="15.75" outlineLevel="1" x14ac:dyDescent="0.25">
      <c r="A208" s="31" t="s">
        <v>36</v>
      </c>
      <c r="B208" s="32" t="s">
        <v>606</v>
      </c>
      <c r="C208" s="31">
        <v>5.36</v>
      </c>
      <c r="D208" s="95"/>
    </row>
    <row r="209" spans="1:4" ht="15.75" outlineLevel="1" x14ac:dyDescent="0.25">
      <c r="A209" s="31" t="s">
        <v>36</v>
      </c>
      <c r="B209" s="32" t="s">
        <v>396</v>
      </c>
      <c r="C209" s="31">
        <v>5.53</v>
      </c>
      <c r="D209" s="95"/>
    </row>
    <row r="210" spans="1:4" ht="15.75" outlineLevel="1" x14ac:dyDescent="0.25">
      <c r="A210" s="31" t="s">
        <v>36</v>
      </c>
      <c r="B210" s="32" t="s">
        <v>23</v>
      </c>
      <c r="C210" s="31">
        <v>5.1020000000000003</v>
      </c>
      <c r="D210" s="95"/>
    </row>
    <row r="211" spans="1:4" ht="15.75" outlineLevel="1" x14ac:dyDescent="0.25">
      <c r="A211" s="31" t="s">
        <v>36</v>
      </c>
      <c r="B211" s="32" t="s">
        <v>613</v>
      </c>
      <c r="C211" s="34">
        <v>5.0999999999999996</v>
      </c>
      <c r="D211" s="95"/>
    </row>
    <row r="212" spans="1:4" ht="15.75" outlineLevel="1" x14ac:dyDescent="0.25">
      <c r="A212" s="31" t="s">
        <v>36</v>
      </c>
      <c r="B212" s="32" t="s">
        <v>773</v>
      </c>
      <c r="C212" s="31">
        <v>5.58</v>
      </c>
      <c r="D212" s="95"/>
    </row>
    <row r="213" spans="1:4" ht="15.75" outlineLevel="1" x14ac:dyDescent="0.25">
      <c r="A213" s="31" t="s">
        <v>36</v>
      </c>
      <c r="B213" s="32" t="s">
        <v>11</v>
      </c>
      <c r="C213" s="31">
        <v>5.54</v>
      </c>
      <c r="D213" s="95"/>
    </row>
    <row r="214" spans="1:4" ht="15.75" outlineLevel="1" x14ac:dyDescent="0.25">
      <c r="A214" s="31" t="s">
        <v>36</v>
      </c>
      <c r="B214" s="32" t="s">
        <v>15</v>
      </c>
      <c r="C214" s="31">
        <v>5.55</v>
      </c>
      <c r="D214" s="95"/>
    </row>
    <row r="215" spans="1:4" ht="15.75" outlineLevel="1" x14ac:dyDescent="0.25">
      <c r="A215" s="31" t="s">
        <v>36</v>
      </c>
      <c r="B215" s="32" t="s">
        <v>1152</v>
      </c>
      <c r="C215" s="31">
        <v>5.63</v>
      </c>
      <c r="D215" s="95"/>
    </row>
    <row r="216" spans="1:4" ht="15.75" outlineLevel="1" x14ac:dyDescent="0.25">
      <c r="A216" s="31" t="s">
        <v>36</v>
      </c>
      <c r="B216" s="32" t="s">
        <v>19</v>
      </c>
      <c r="C216" s="31">
        <v>5.47</v>
      </c>
      <c r="D216" s="95"/>
    </row>
    <row r="217" spans="1:4" ht="15.75" outlineLevel="1" x14ac:dyDescent="0.25">
      <c r="A217" s="31" t="s">
        <v>36</v>
      </c>
      <c r="B217" s="32" t="s">
        <v>30</v>
      </c>
      <c r="C217" s="31">
        <v>5.48</v>
      </c>
      <c r="D217" s="95"/>
    </row>
    <row r="218" spans="1:4" ht="15.75" x14ac:dyDescent="0.25">
      <c r="A218" s="36" t="s">
        <v>36</v>
      </c>
      <c r="B218" s="32"/>
      <c r="C218" s="31"/>
      <c r="D218" s="95"/>
    </row>
    <row r="219" spans="1:4" ht="15.75" outlineLevel="1" x14ac:dyDescent="0.25">
      <c r="A219" s="31" t="s">
        <v>37</v>
      </c>
      <c r="B219" s="32" t="s">
        <v>651</v>
      </c>
      <c r="C219" s="31">
        <v>5.0999999999999996</v>
      </c>
      <c r="D219" s="95"/>
    </row>
    <row r="220" spans="1:4" ht="15.75" outlineLevel="1" x14ac:dyDescent="0.25">
      <c r="A220" s="31" t="s">
        <v>37</v>
      </c>
      <c r="B220" s="32" t="s">
        <v>0</v>
      </c>
      <c r="C220" s="31">
        <v>5.2</v>
      </c>
      <c r="D220" s="95"/>
    </row>
    <row r="221" spans="1:4" ht="15.75" outlineLevel="1" x14ac:dyDescent="0.25">
      <c r="A221" s="31" t="s">
        <v>37</v>
      </c>
      <c r="B221" s="32" t="s">
        <v>724</v>
      </c>
      <c r="C221" s="31">
        <v>5.3</v>
      </c>
      <c r="D221" s="95"/>
    </row>
    <row r="222" spans="1:4" ht="15.75" outlineLevel="1" x14ac:dyDescent="0.25">
      <c r="A222" s="31" t="s">
        <v>37</v>
      </c>
      <c r="B222" s="32" t="s">
        <v>2</v>
      </c>
      <c r="C222" s="31">
        <v>5.6</v>
      </c>
      <c r="D222" s="95"/>
    </row>
    <row r="223" spans="1:4" ht="15.75" outlineLevel="1" x14ac:dyDescent="0.25">
      <c r="A223" s="31" t="s">
        <v>37</v>
      </c>
      <c r="B223" s="32" t="s">
        <v>730</v>
      </c>
      <c r="C223" s="33">
        <v>5.0999999999999996</v>
      </c>
      <c r="D223" s="95"/>
    </row>
    <row r="224" spans="1:4" ht="15.75" outlineLevel="1" x14ac:dyDescent="0.25">
      <c r="A224" s="31" t="s">
        <v>37</v>
      </c>
      <c r="B224" s="32" t="s">
        <v>3</v>
      </c>
      <c r="C224" s="31">
        <v>5.14</v>
      </c>
      <c r="D224" s="95"/>
    </row>
    <row r="225" spans="1:4" ht="15.75" outlineLevel="1" x14ac:dyDescent="0.25">
      <c r="A225" s="31" t="s">
        <v>37</v>
      </c>
      <c r="B225" s="32" t="s">
        <v>29</v>
      </c>
      <c r="C225" s="31">
        <v>5.19</v>
      </c>
      <c r="D225" s="95"/>
    </row>
    <row r="226" spans="1:4" ht="15.75" outlineLevel="1" x14ac:dyDescent="0.25">
      <c r="A226" s="31" t="s">
        <v>37</v>
      </c>
      <c r="B226" s="32" t="s">
        <v>28</v>
      </c>
      <c r="C226" s="31">
        <v>5.24</v>
      </c>
      <c r="D226" s="95"/>
    </row>
    <row r="227" spans="1:4" ht="15.75" outlineLevel="1" x14ac:dyDescent="0.25">
      <c r="A227" s="31" t="s">
        <v>37</v>
      </c>
      <c r="B227" s="32" t="s">
        <v>1</v>
      </c>
      <c r="C227" s="31">
        <v>5.26</v>
      </c>
      <c r="D227" s="95"/>
    </row>
    <row r="228" spans="1:4" ht="15.75" outlineLevel="1" x14ac:dyDescent="0.25">
      <c r="A228" s="31" t="s">
        <v>37</v>
      </c>
      <c r="B228" s="32" t="s">
        <v>604</v>
      </c>
      <c r="C228" s="31">
        <v>5.27</v>
      </c>
      <c r="D228" s="95"/>
    </row>
    <row r="229" spans="1:4" ht="15.75" outlineLevel="1" x14ac:dyDescent="0.25">
      <c r="A229" s="31" t="s">
        <v>37</v>
      </c>
      <c r="B229" s="32" t="s">
        <v>605</v>
      </c>
      <c r="C229" s="31">
        <v>5.28</v>
      </c>
      <c r="D229" s="95"/>
    </row>
    <row r="230" spans="1:4" ht="15.75" outlineLevel="1" x14ac:dyDescent="0.25">
      <c r="A230" s="31" t="s">
        <v>37</v>
      </c>
      <c r="B230" s="32" t="s">
        <v>609</v>
      </c>
      <c r="C230" s="31">
        <v>5.29</v>
      </c>
      <c r="D230" s="95"/>
    </row>
    <row r="231" spans="1:4" ht="15.75" outlineLevel="1" x14ac:dyDescent="0.25">
      <c r="A231" s="31" t="s">
        <v>37</v>
      </c>
      <c r="B231" s="32" t="s">
        <v>5</v>
      </c>
      <c r="C231" s="33">
        <v>5.3</v>
      </c>
      <c r="D231" s="95"/>
    </row>
    <row r="232" spans="1:4" ht="15.75" outlineLevel="1" x14ac:dyDescent="0.25">
      <c r="A232" s="31" t="s">
        <v>37</v>
      </c>
      <c r="B232" s="32" t="s">
        <v>9</v>
      </c>
      <c r="C232" s="31">
        <v>5.31</v>
      </c>
      <c r="D232" s="95"/>
    </row>
    <row r="233" spans="1:4" ht="15.75" outlineLevel="1" x14ac:dyDescent="0.25">
      <c r="A233" s="31" t="s">
        <v>37</v>
      </c>
      <c r="B233" s="32" t="s">
        <v>10</v>
      </c>
      <c r="C233" s="31">
        <v>5.33</v>
      </c>
      <c r="D233" s="95"/>
    </row>
    <row r="234" spans="1:4" ht="15.75" outlineLevel="1" x14ac:dyDescent="0.25">
      <c r="A234" s="31" t="s">
        <v>37</v>
      </c>
      <c r="B234" s="32" t="s">
        <v>666</v>
      </c>
      <c r="C234" s="31">
        <v>5.101</v>
      </c>
      <c r="D234" s="95"/>
    </row>
    <row r="235" spans="1:4" ht="15.75" outlineLevel="1" x14ac:dyDescent="0.25">
      <c r="A235" s="31" t="s">
        <v>37</v>
      </c>
      <c r="B235" s="32" t="s">
        <v>606</v>
      </c>
      <c r="C235" s="31">
        <v>5.36</v>
      </c>
      <c r="D235" s="95"/>
    </row>
    <row r="236" spans="1:4" ht="15.75" outlineLevel="1" x14ac:dyDescent="0.25">
      <c r="A236" s="31" t="s">
        <v>37</v>
      </c>
      <c r="B236" s="32" t="s">
        <v>396</v>
      </c>
      <c r="C236" s="31">
        <v>5.53</v>
      </c>
      <c r="D236" s="95"/>
    </row>
    <row r="237" spans="1:4" ht="15.75" outlineLevel="1" x14ac:dyDescent="0.25">
      <c r="A237" s="31" t="s">
        <v>37</v>
      </c>
      <c r="B237" s="32" t="s">
        <v>23</v>
      </c>
      <c r="C237" s="31">
        <v>5.1020000000000003</v>
      </c>
      <c r="D237" s="95"/>
    </row>
    <row r="238" spans="1:4" ht="15.75" outlineLevel="1" x14ac:dyDescent="0.25">
      <c r="A238" s="31" t="s">
        <v>37</v>
      </c>
      <c r="B238" s="32" t="s">
        <v>773</v>
      </c>
      <c r="C238" s="31">
        <v>5.58</v>
      </c>
      <c r="D238" s="95"/>
    </row>
    <row r="239" spans="1:4" ht="15.75" outlineLevel="1" x14ac:dyDescent="0.25">
      <c r="A239" s="31" t="s">
        <v>37</v>
      </c>
      <c r="B239" s="32" t="s">
        <v>11</v>
      </c>
      <c r="C239" s="31">
        <v>5.54</v>
      </c>
      <c r="D239" s="95"/>
    </row>
    <row r="240" spans="1:4" ht="15.75" outlineLevel="1" x14ac:dyDescent="0.25">
      <c r="A240" s="31" t="s">
        <v>37</v>
      </c>
      <c r="B240" s="32" t="s">
        <v>15</v>
      </c>
      <c r="C240" s="31">
        <v>5.55</v>
      </c>
      <c r="D240" s="95"/>
    </row>
    <row r="241" spans="1:4" ht="15.75" outlineLevel="1" x14ac:dyDescent="0.25">
      <c r="A241" s="31" t="s">
        <v>37</v>
      </c>
      <c r="B241" s="32" t="s">
        <v>1152</v>
      </c>
      <c r="C241" s="31">
        <v>5.63</v>
      </c>
      <c r="D241" s="95"/>
    </row>
    <row r="242" spans="1:4" ht="15.75" outlineLevel="1" x14ac:dyDescent="0.25">
      <c r="A242" s="31" t="s">
        <v>37</v>
      </c>
      <c r="B242" s="32" t="s">
        <v>19</v>
      </c>
      <c r="C242" s="31">
        <v>5.47</v>
      </c>
      <c r="D242" s="95"/>
    </row>
    <row r="243" spans="1:4" ht="15.75" outlineLevel="1" x14ac:dyDescent="0.25">
      <c r="A243" s="31" t="s">
        <v>37</v>
      </c>
      <c r="B243" s="32" t="s">
        <v>30</v>
      </c>
      <c r="C243" s="31">
        <v>5.48</v>
      </c>
      <c r="D243" s="95"/>
    </row>
    <row r="244" spans="1:4" ht="15.75" x14ac:dyDescent="0.25">
      <c r="A244" s="36" t="s">
        <v>37</v>
      </c>
      <c r="B244" s="32"/>
      <c r="C244" s="31"/>
      <c r="D244" s="95"/>
    </row>
    <row r="245" spans="1:4" ht="15.75" outlineLevel="1" x14ac:dyDescent="0.25">
      <c r="A245" s="31" t="s">
        <v>38</v>
      </c>
      <c r="B245" s="32" t="s">
        <v>651</v>
      </c>
      <c r="C245" s="31">
        <v>5.0999999999999996</v>
      </c>
      <c r="D245" s="95"/>
    </row>
    <row r="246" spans="1:4" ht="15.75" outlineLevel="1" x14ac:dyDescent="0.25">
      <c r="A246" s="31" t="s">
        <v>38</v>
      </c>
      <c r="B246" s="32" t="s">
        <v>0</v>
      </c>
      <c r="C246" s="31">
        <v>5.2</v>
      </c>
      <c r="D246" s="95"/>
    </row>
    <row r="247" spans="1:4" ht="15.75" outlineLevel="1" x14ac:dyDescent="0.25">
      <c r="A247" s="31" t="s">
        <v>38</v>
      </c>
      <c r="B247" s="32" t="s">
        <v>724</v>
      </c>
      <c r="C247" s="31">
        <v>5.3</v>
      </c>
      <c r="D247" s="95"/>
    </row>
    <row r="248" spans="1:4" ht="15.75" outlineLevel="1" x14ac:dyDescent="0.25">
      <c r="A248" s="31" t="s">
        <v>38</v>
      </c>
      <c r="B248" s="32" t="s">
        <v>2</v>
      </c>
      <c r="C248" s="31">
        <v>5.6</v>
      </c>
      <c r="D248" s="95"/>
    </row>
    <row r="249" spans="1:4" ht="15.75" outlineLevel="1" x14ac:dyDescent="0.25">
      <c r="A249" s="31" t="s">
        <v>38</v>
      </c>
      <c r="B249" s="32" t="s">
        <v>730</v>
      </c>
      <c r="C249" s="33">
        <v>5.0999999999999996</v>
      </c>
      <c r="D249" s="95"/>
    </row>
    <row r="250" spans="1:4" ht="15.75" outlineLevel="1" x14ac:dyDescent="0.25">
      <c r="A250" s="31" t="s">
        <v>38</v>
      </c>
      <c r="B250" s="32" t="s">
        <v>3</v>
      </c>
      <c r="C250" s="31">
        <v>5.14</v>
      </c>
      <c r="D250" s="95"/>
    </row>
    <row r="251" spans="1:4" ht="15.75" outlineLevel="1" x14ac:dyDescent="0.25">
      <c r="A251" s="31" t="s">
        <v>38</v>
      </c>
      <c r="B251" s="32" t="s">
        <v>29</v>
      </c>
      <c r="C251" s="31">
        <v>5.19</v>
      </c>
      <c r="D251" s="95"/>
    </row>
    <row r="252" spans="1:4" ht="15.75" outlineLevel="1" x14ac:dyDescent="0.25">
      <c r="A252" s="31" t="s">
        <v>38</v>
      </c>
      <c r="B252" s="32" t="s">
        <v>28</v>
      </c>
      <c r="C252" s="31">
        <v>5.24</v>
      </c>
      <c r="D252" s="95"/>
    </row>
    <row r="253" spans="1:4" ht="15.75" outlineLevel="1" x14ac:dyDescent="0.25">
      <c r="A253" s="31" t="s">
        <v>38</v>
      </c>
      <c r="B253" s="32" t="s">
        <v>604</v>
      </c>
      <c r="C253" s="31">
        <v>5.27</v>
      </c>
      <c r="D253" s="95"/>
    </row>
    <row r="254" spans="1:4" ht="15.75" outlineLevel="1" x14ac:dyDescent="0.25">
      <c r="A254" s="31" t="s">
        <v>38</v>
      </c>
      <c r="B254" s="32" t="s">
        <v>605</v>
      </c>
      <c r="C254" s="31">
        <v>5.28</v>
      </c>
      <c r="D254" s="95"/>
    </row>
    <row r="255" spans="1:4" ht="15.75" outlineLevel="1" x14ac:dyDescent="0.25">
      <c r="A255" s="31" t="s">
        <v>38</v>
      </c>
      <c r="B255" s="32" t="s">
        <v>5</v>
      </c>
      <c r="C255" s="33">
        <v>5.3</v>
      </c>
      <c r="D255" s="95"/>
    </row>
    <row r="256" spans="1:4" ht="15.75" outlineLevel="1" x14ac:dyDescent="0.25">
      <c r="A256" s="31" t="s">
        <v>38</v>
      </c>
      <c r="B256" s="32" t="s">
        <v>10</v>
      </c>
      <c r="C256" s="31">
        <v>5.33</v>
      </c>
      <c r="D256" s="95"/>
    </row>
    <row r="257" spans="1:4" ht="15.75" outlineLevel="1" x14ac:dyDescent="0.25">
      <c r="A257" s="31" t="s">
        <v>38</v>
      </c>
      <c r="B257" s="32" t="s">
        <v>606</v>
      </c>
      <c r="C257" s="31">
        <v>5.36</v>
      </c>
      <c r="D257" s="95"/>
    </row>
    <row r="258" spans="1:4" ht="15.75" outlineLevel="1" x14ac:dyDescent="0.25">
      <c r="A258" s="31" t="s">
        <v>38</v>
      </c>
      <c r="B258" s="32" t="s">
        <v>396</v>
      </c>
      <c r="C258" s="31">
        <v>5.53</v>
      </c>
      <c r="D258" s="95"/>
    </row>
    <row r="259" spans="1:4" ht="15.75" outlineLevel="1" x14ac:dyDescent="0.25">
      <c r="A259" s="31" t="s">
        <v>38</v>
      </c>
      <c r="B259" s="32" t="s">
        <v>773</v>
      </c>
      <c r="C259" s="31">
        <v>5.58</v>
      </c>
      <c r="D259" s="95"/>
    </row>
    <row r="260" spans="1:4" ht="15.75" outlineLevel="1" x14ac:dyDescent="0.25">
      <c r="A260" s="31" t="s">
        <v>38</v>
      </c>
      <c r="B260" s="32" t="s">
        <v>11</v>
      </c>
      <c r="C260" s="31">
        <v>5.54</v>
      </c>
      <c r="D260" s="95"/>
    </row>
    <row r="261" spans="1:4" ht="15.75" outlineLevel="1" x14ac:dyDescent="0.25">
      <c r="A261" s="31" t="s">
        <v>38</v>
      </c>
      <c r="B261" s="32" t="s">
        <v>15</v>
      </c>
      <c r="C261" s="31">
        <v>5.55</v>
      </c>
      <c r="D261" s="95"/>
    </row>
    <row r="262" spans="1:4" ht="15.75" outlineLevel="1" x14ac:dyDescent="0.25">
      <c r="A262" s="31" t="s">
        <v>38</v>
      </c>
      <c r="B262" s="32" t="s">
        <v>1152</v>
      </c>
      <c r="C262" s="31">
        <v>5.63</v>
      </c>
      <c r="D262" s="95"/>
    </row>
    <row r="263" spans="1:4" ht="15.75" outlineLevel="1" x14ac:dyDescent="0.25">
      <c r="A263" s="31" t="s">
        <v>38</v>
      </c>
      <c r="B263" s="32" t="s">
        <v>19</v>
      </c>
      <c r="C263" s="31">
        <v>5.47</v>
      </c>
      <c r="D263" s="95"/>
    </row>
    <row r="264" spans="1:4" ht="15.75" outlineLevel="1" x14ac:dyDescent="0.25">
      <c r="A264" s="31" t="s">
        <v>38</v>
      </c>
      <c r="B264" s="32" t="s">
        <v>30</v>
      </c>
      <c r="C264" s="31">
        <v>5.48</v>
      </c>
      <c r="D264" s="95"/>
    </row>
    <row r="265" spans="1:4" ht="15.75" x14ac:dyDescent="0.25">
      <c r="A265" s="36" t="s">
        <v>38</v>
      </c>
      <c r="B265" s="32"/>
      <c r="C265" s="31"/>
      <c r="D265" s="95"/>
    </row>
    <row r="266" spans="1:4" ht="15.75" outlineLevel="1" x14ac:dyDescent="0.25">
      <c r="A266" s="31" t="s">
        <v>39</v>
      </c>
      <c r="B266" s="32" t="s">
        <v>651</v>
      </c>
      <c r="C266" s="31">
        <v>5.0999999999999996</v>
      </c>
      <c r="D266" s="95"/>
    </row>
    <row r="267" spans="1:4" ht="15.75" outlineLevel="1" x14ac:dyDescent="0.25">
      <c r="A267" s="31" t="s">
        <v>39</v>
      </c>
      <c r="B267" s="32" t="s">
        <v>0</v>
      </c>
      <c r="C267" s="31">
        <v>5.2</v>
      </c>
      <c r="D267" s="95"/>
    </row>
    <row r="268" spans="1:4" ht="15.75" outlineLevel="1" x14ac:dyDescent="0.25">
      <c r="A268" s="31" t="s">
        <v>39</v>
      </c>
      <c r="B268" s="32" t="s">
        <v>724</v>
      </c>
      <c r="C268" s="31">
        <v>5.3</v>
      </c>
      <c r="D268" s="95"/>
    </row>
    <row r="269" spans="1:4" ht="15.75" outlineLevel="1" x14ac:dyDescent="0.25">
      <c r="A269" s="31" t="s">
        <v>39</v>
      </c>
      <c r="B269" s="32" t="s">
        <v>2</v>
      </c>
      <c r="C269" s="31">
        <v>5.6</v>
      </c>
      <c r="D269" s="95"/>
    </row>
    <row r="270" spans="1:4" ht="15.75" outlineLevel="1" x14ac:dyDescent="0.25">
      <c r="A270" s="31" t="s">
        <v>39</v>
      </c>
      <c r="B270" s="32" t="s">
        <v>730</v>
      </c>
      <c r="C270" s="33">
        <v>5.0999999999999996</v>
      </c>
      <c r="D270" s="95"/>
    </row>
    <row r="271" spans="1:4" ht="15.75" outlineLevel="1" x14ac:dyDescent="0.25">
      <c r="A271" s="31" t="s">
        <v>39</v>
      </c>
      <c r="B271" s="32" t="s">
        <v>3</v>
      </c>
      <c r="C271" s="31">
        <v>5.14</v>
      </c>
      <c r="D271" s="95"/>
    </row>
    <row r="272" spans="1:4" ht="15.75" outlineLevel="1" x14ac:dyDescent="0.25">
      <c r="A272" s="31" t="s">
        <v>39</v>
      </c>
      <c r="B272" s="32" t="s">
        <v>29</v>
      </c>
      <c r="C272" s="31">
        <v>5.19</v>
      </c>
      <c r="D272" s="95"/>
    </row>
    <row r="273" spans="1:4" ht="15.75" outlineLevel="1" x14ac:dyDescent="0.25">
      <c r="A273" s="31" t="s">
        <v>39</v>
      </c>
      <c r="B273" s="32" t="s">
        <v>28</v>
      </c>
      <c r="C273" s="31">
        <v>5.24</v>
      </c>
      <c r="D273" s="95"/>
    </row>
    <row r="274" spans="1:4" ht="15.75" outlineLevel="1" x14ac:dyDescent="0.25">
      <c r="A274" s="31" t="s">
        <v>39</v>
      </c>
      <c r="B274" s="32" t="s">
        <v>1</v>
      </c>
      <c r="C274" s="31">
        <v>5.26</v>
      </c>
      <c r="D274" s="95"/>
    </row>
    <row r="275" spans="1:4" ht="15.75" outlineLevel="1" x14ac:dyDescent="0.25">
      <c r="A275" s="31" t="s">
        <v>39</v>
      </c>
      <c r="B275" s="32" t="s">
        <v>604</v>
      </c>
      <c r="C275" s="31">
        <v>5.27</v>
      </c>
      <c r="D275" s="95"/>
    </row>
    <row r="276" spans="1:4" ht="15.75" outlineLevel="1" x14ac:dyDescent="0.25">
      <c r="A276" s="31" t="s">
        <v>39</v>
      </c>
      <c r="B276" s="32" t="s">
        <v>605</v>
      </c>
      <c r="C276" s="31">
        <v>5.28</v>
      </c>
      <c r="D276" s="95"/>
    </row>
    <row r="277" spans="1:4" ht="15.75" outlineLevel="1" x14ac:dyDescent="0.25">
      <c r="A277" s="31" t="s">
        <v>39</v>
      </c>
      <c r="B277" s="32" t="s">
        <v>609</v>
      </c>
      <c r="C277" s="31">
        <v>5.29</v>
      </c>
      <c r="D277" s="95"/>
    </row>
    <row r="278" spans="1:4" ht="15.75" outlineLevel="1" x14ac:dyDescent="0.25">
      <c r="A278" s="31" t="s">
        <v>39</v>
      </c>
      <c r="B278" s="32" t="s">
        <v>5</v>
      </c>
      <c r="C278" s="33">
        <v>5.3</v>
      </c>
      <c r="D278" s="95"/>
    </row>
    <row r="279" spans="1:4" ht="15.75" outlineLevel="1" x14ac:dyDescent="0.25">
      <c r="A279" s="31" t="s">
        <v>39</v>
      </c>
      <c r="B279" s="32" t="s">
        <v>10</v>
      </c>
      <c r="C279" s="31">
        <v>5.33</v>
      </c>
      <c r="D279" s="95"/>
    </row>
    <row r="280" spans="1:4" ht="15.75" outlineLevel="1" x14ac:dyDescent="0.25">
      <c r="A280" s="31" t="s">
        <v>39</v>
      </c>
      <c r="B280" s="32" t="s">
        <v>606</v>
      </c>
      <c r="C280" s="31">
        <v>5.36</v>
      </c>
      <c r="D280" s="95"/>
    </row>
    <row r="281" spans="1:4" ht="15.75" outlineLevel="1" x14ac:dyDescent="0.25">
      <c r="A281" s="31" t="s">
        <v>39</v>
      </c>
      <c r="B281" s="32" t="s">
        <v>13</v>
      </c>
      <c r="C281" s="31">
        <v>5.69</v>
      </c>
      <c r="D281" s="95"/>
    </row>
    <row r="282" spans="1:4" ht="15.75" outlineLevel="1" x14ac:dyDescent="0.25">
      <c r="A282" s="31" t="s">
        <v>39</v>
      </c>
      <c r="B282" s="32" t="s">
        <v>14</v>
      </c>
      <c r="C282" s="33">
        <v>5.7</v>
      </c>
      <c r="D282" s="95"/>
    </row>
    <row r="283" spans="1:4" ht="15.75" outlineLevel="1" x14ac:dyDescent="0.25">
      <c r="A283" s="31" t="s">
        <v>39</v>
      </c>
      <c r="B283" s="32" t="s">
        <v>621</v>
      </c>
      <c r="C283" s="31">
        <v>5.74</v>
      </c>
      <c r="D283" s="95"/>
    </row>
    <row r="284" spans="1:4" ht="15.75" outlineLevel="1" x14ac:dyDescent="0.25">
      <c r="A284" s="31" t="s">
        <v>39</v>
      </c>
      <c r="B284" s="32" t="s">
        <v>6</v>
      </c>
      <c r="C284" s="31">
        <v>5.49</v>
      </c>
      <c r="D284" s="95"/>
    </row>
    <row r="285" spans="1:4" ht="15.75" outlineLevel="1" x14ac:dyDescent="0.25">
      <c r="A285" s="31" t="s">
        <v>39</v>
      </c>
      <c r="B285" s="32" t="s">
        <v>8</v>
      </c>
      <c r="C285" s="31">
        <v>5.51</v>
      </c>
      <c r="D285" s="95"/>
    </row>
    <row r="286" spans="1:4" ht="15.75" outlineLevel="1" x14ac:dyDescent="0.25">
      <c r="A286" s="31" t="s">
        <v>39</v>
      </c>
      <c r="B286" s="32" t="s">
        <v>7</v>
      </c>
      <c r="C286" s="31">
        <v>5.52</v>
      </c>
      <c r="D286" s="95"/>
    </row>
    <row r="287" spans="1:4" ht="15.75" outlineLevel="1" x14ac:dyDescent="0.25">
      <c r="A287" s="31" t="s">
        <v>39</v>
      </c>
      <c r="B287" s="32" t="s">
        <v>396</v>
      </c>
      <c r="C287" s="31">
        <v>5.53</v>
      </c>
      <c r="D287" s="95"/>
    </row>
    <row r="288" spans="1:4" ht="15.75" outlineLevel="1" x14ac:dyDescent="0.25">
      <c r="A288" s="31" t="s">
        <v>39</v>
      </c>
      <c r="B288" s="32" t="s">
        <v>773</v>
      </c>
      <c r="C288" s="31">
        <v>5.58</v>
      </c>
      <c r="D288" s="95"/>
    </row>
    <row r="289" spans="1:4" ht="15.75" outlineLevel="1" x14ac:dyDescent="0.25">
      <c r="A289" s="31" t="s">
        <v>39</v>
      </c>
      <c r="B289" s="32" t="s">
        <v>11</v>
      </c>
      <c r="C289" s="31">
        <v>5.54</v>
      </c>
      <c r="D289" s="95"/>
    </row>
    <row r="290" spans="1:4" ht="15.75" outlineLevel="1" x14ac:dyDescent="0.25">
      <c r="A290" s="31" t="s">
        <v>39</v>
      </c>
      <c r="B290" s="32" t="s">
        <v>15</v>
      </c>
      <c r="C290" s="31">
        <v>5.55</v>
      </c>
      <c r="D290" s="95"/>
    </row>
    <row r="291" spans="1:4" ht="15.75" outlineLevel="1" x14ac:dyDescent="0.25">
      <c r="A291" s="31" t="s">
        <v>39</v>
      </c>
      <c r="B291" s="32" t="s">
        <v>1152</v>
      </c>
      <c r="C291" s="31">
        <v>5.63</v>
      </c>
      <c r="D291" s="95"/>
    </row>
    <row r="292" spans="1:4" ht="15.75" outlineLevel="1" x14ac:dyDescent="0.25">
      <c r="A292" s="31" t="s">
        <v>39</v>
      </c>
      <c r="B292" s="32" t="s">
        <v>19</v>
      </c>
      <c r="C292" s="31">
        <v>5.47</v>
      </c>
      <c r="D292" s="95"/>
    </row>
    <row r="293" spans="1:4" ht="15.75" outlineLevel="1" x14ac:dyDescent="0.25">
      <c r="A293" s="31" t="s">
        <v>39</v>
      </c>
      <c r="B293" s="32" t="s">
        <v>30</v>
      </c>
      <c r="C293" s="31">
        <v>5.48</v>
      </c>
      <c r="D293" s="95"/>
    </row>
    <row r="294" spans="1:4" ht="15.75" x14ac:dyDescent="0.25">
      <c r="A294" s="36" t="s">
        <v>39</v>
      </c>
      <c r="B294" s="32"/>
      <c r="C294" s="31"/>
      <c r="D294" s="95"/>
    </row>
    <row r="295" spans="1:4" ht="31.5" outlineLevel="1" x14ac:dyDescent="0.25">
      <c r="A295" s="31" t="s">
        <v>41</v>
      </c>
      <c r="B295" s="32" t="s">
        <v>651</v>
      </c>
      <c r="C295" s="31">
        <v>5.0999999999999996</v>
      </c>
      <c r="D295" s="95"/>
    </row>
    <row r="296" spans="1:4" ht="31.5" outlineLevel="1" x14ac:dyDescent="0.25">
      <c r="A296" s="31" t="s">
        <v>41</v>
      </c>
      <c r="B296" s="32" t="s">
        <v>0</v>
      </c>
      <c r="C296" s="31">
        <v>5.2</v>
      </c>
      <c r="D296" s="95"/>
    </row>
    <row r="297" spans="1:4" ht="31.5" outlineLevel="1" x14ac:dyDescent="0.25">
      <c r="A297" s="31" t="s">
        <v>41</v>
      </c>
      <c r="B297" s="32" t="s">
        <v>724</v>
      </c>
      <c r="C297" s="31">
        <v>5.3</v>
      </c>
      <c r="D297" s="95"/>
    </row>
    <row r="298" spans="1:4" ht="31.5" outlineLevel="1" x14ac:dyDescent="0.25">
      <c r="A298" s="31" t="s">
        <v>41</v>
      </c>
      <c r="B298" s="32" t="s">
        <v>3</v>
      </c>
      <c r="C298" s="31">
        <v>5.14</v>
      </c>
      <c r="D298" s="95"/>
    </row>
    <row r="299" spans="1:4" ht="31.5" outlineLevel="1" x14ac:dyDescent="0.25">
      <c r="A299" s="31" t="s">
        <v>41</v>
      </c>
      <c r="B299" s="32" t="s">
        <v>29</v>
      </c>
      <c r="C299" s="31">
        <v>5.19</v>
      </c>
      <c r="D299" s="95"/>
    </row>
    <row r="300" spans="1:4" ht="31.5" outlineLevel="1" x14ac:dyDescent="0.25">
      <c r="A300" s="31" t="s">
        <v>41</v>
      </c>
      <c r="B300" s="32" t="s">
        <v>28</v>
      </c>
      <c r="C300" s="31">
        <v>5.24</v>
      </c>
      <c r="D300" s="95"/>
    </row>
    <row r="301" spans="1:4" ht="31.5" outlineLevel="1" x14ac:dyDescent="0.25">
      <c r="A301" s="31" t="s">
        <v>41</v>
      </c>
      <c r="B301" s="32" t="s">
        <v>1</v>
      </c>
      <c r="C301" s="31">
        <v>5.26</v>
      </c>
      <c r="D301" s="95"/>
    </row>
    <row r="302" spans="1:4" ht="31.5" outlineLevel="1" x14ac:dyDescent="0.25">
      <c r="A302" s="31" t="s">
        <v>41</v>
      </c>
      <c r="B302" s="32" t="s">
        <v>604</v>
      </c>
      <c r="C302" s="31">
        <v>5.27</v>
      </c>
      <c r="D302" s="95"/>
    </row>
    <row r="303" spans="1:4" ht="31.5" outlineLevel="1" x14ac:dyDescent="0.25">
      <c r="A303" s="31" t="s">
        <v>41</v>
      </c>
      <c r="B303" s="32" t="s">
        <v>605</v>
      </c>
      <c r="C303" s="31">
        <v>5.28</v>
      </c>
      <c r="D303" s="95"/>
    </row>
    <row r="304" spans="1:4" ht="31.5" outlineLevel="1" x14ac:dyDescent="0.25">
      <c r="A304" s="31" t="s">
        <v>41</v>
      </c>
      <c r="B304" s="32" t="s">
        <v>12</v>
      </c>
      <c r="C304" s="31">
        <v>5.37</v>
      </c>
      <c r="D304" s="95"/>
    </row>
    <row r="305" spans="1:4" ht="31.5" outlineLevel="1" x14ac:dyDescent="0.25">
      <c r="A305" s="31" t="s">
        <v>41</v>
      </c>
      <c r="B305" s="32" t="s">
        <v>6</v>
      </c>
      <c r="C305" s="31">
        <v>5.49</v>
      </c>
      <c r="D305" s="95"/>
    </row>
    <row r="306" spans="1:4" ht="31.5" outlineLevel="1" x14ac:dyDescent="0.25">
      <c r="A306" s="31" t="s">
        <v>41</v>
      </c>
      <c r="B306" s="32" t="s">
        <v>8</v>
      </c>
      <c r="C306" s="31">
        <v>5.51</v>
      </c>
      <c r="D306" s="95"/>
    </row>
    <row r="307" spans="1:4" ht="31.5" outlineLevel="1" x14ac:dyDescent="0.25">
      <c r="A307" s="31" t="s">
        <v>41</v>
      </c>
      <c r="B307" s="32" t="s">
        <v>396</v>
      </c>
      <c r="C307" s="31">
        <v>5.53</v>
      </c>
      <c r="D307" s="95"/>
    </row>
    <row r="308" spans="1:4" ht="31.5" outlineLevel="1" x14ac:dyDescent="0.25">
      <c r="A308" s="31" t="s">
        <v>41</v>
      </c>
      <c r="B308" s="32" t="s">
        <v>13</v>
      </c>
      <c r="C308" s="31">
        <v>5.69</v>
      </c>
      <c r="D308" s="95"/>
    </row>
    <row r="309" spans="1:4" ht="31.5" outlineLevel="1" x14ac:dyDescent="0.25">
      <c r="A309" s="31" t="s">
        <v>41</v>
      </c>
      <c r="B309" s="32" t="s">
        <v>421</v>
      </c>
      <c r="C309" s="31">
        <v>5.75</v>
      </c>
      <c r="D309" s="95"/>
    </row>
    <row r="310" spans="1:4" ht="31.5" outlineLevel="1" x14ac:dyDescent="0.25">
      <c r="A310" s="31" t="s">
        <v>41</v>
      </c>
      <c r="B310" s="32" t="s">
        <v>14</v>
      </c>
      <c r="C310" s="33">
        <v>5.7</v>
      </c>
      <c r="D310" s="95"/>
    </row>
    <row r="311" spans="1:4" ht="31.5" outlineLevel="1" x14ac:dyDescent="0.25">
      <c r="A311" s="31" t="s">
        <v>41</v>
      </c>
      <c r="B311" s="32" t="s">
        <v>621</v>
      </c>
      <c r="C311" s="31">
        <v>5.74</v>
      </c>
      <c r="D311" s="95"/>
    </row>
    <row r="312" spans="1:4" ht="31.5" outlineLevel="1" x14ac:dyDescent="0.25">
      <c r="A312" s="31" t="s">
        <v>41</v>
      </c>
      <c r="B312" s="32" t="s">
        <v>773</v>
      </c>
      <c r="C312" s="31">
        <v>5.58</v>
      </c>
      <c r="D312" s="95"/>
    </row>
    <row r="313" spans="1:4" ht="31.5" outlineLevel="1" x14ac:dyDescent="0.25">
      <c r="A313" s="31" t="s">
        <v>41</v>
      </c>
      <c r="B313" s="32" t="s">
        <v>11</v>
      </c>
      <c r="C313" s="31">
        <v>5.54</v>
      </c>
      <c r="D313" s="95"/>
    </row>
    <row r="314" spans="1:4" ht="31.5" outlineLevel="1" x14ac:dyDescent="0.25">
      <c r="A314" s="31" t="s">
        <v>41</v>
      </c>
      <c r="B314" s="32" t="s">
        <v>15</v>
      </c>
      <c r="C314" s="31">
        <v>5.55</v>
      </c>
      <c r="D314" s="95"/>
    </row>
    <row r="315" spans="1:4" ht="31.5" outlineLevel="1" x14ac:dyDescent="0.25">
      <c r="A315" s="31" t="s">
        <v>41</v>
      </c>
      <c r="B315" s="32" t="s">
        <v>1152</v>
      </c>
      <c r="C315" s="31">
        <v>5.63</v>
      </c>
      <c r="D315" s="95"/>
    </row>
    <row r="316" spans="1:4" ht="31.5" outlineLevel="1" x14ac:dyDescent="0.25">
      <c r="A316" s="31" t="s">
        <v>41</v>
      </c>
      <c r="B316" s="32" t="s">
        <v>1153</v>
      </c>
      <c r="C316" s="31">
        <v>5.65</v>
      </c>
      <c r="D316" s="95"/>
    </row>
    <row r="317" spans="1:4" ht="31.5" outlineLevel="1" x14ac:dyDescent="0.25">
      <c r="A317" s="31" t="s">
        <v>41</v>
      </c>
      <c r="B317" s="32" t="s">
        <v>26</v>
      </c>
      <c r="C317" s="31">
        <v>5.68</v>
      </c>
      <c r="D317" s="95"/>
    </row>
    <row r="318" spans="1:4" ht="31.5" outlineLevel="1" x14ac:dyDescent="0.25">
      <c r="A318" s="31" t="s">
        <v>41</v>
      </c>
      <c r="B318" s="32" t="s">
        <v>19</v>
      </c>
      <c r="C318" s="31">
        <v>5.47</v>
      </c>
      <c r="D318" s="95"/>
    </row>
    <row r="319" spans="1:4" ht="31.5" outlineLevel="1" x14ac:dyDescent="0.25">
      <c r="A319" s="31" t="s">
        <v>41</v>
      </c>
      <c r="B319" s="32" t="s">
        <v>30</v>
      </c>
      <c r="C319" s="31">
        <v>5.48</v>
      </c>
      <c r="D319" s="95"/>
    </row>
    <row r="320" spans="1:4" ht="31.5" x14ac:dyDescent="0.25">
      <c r="A320" s="36" t="s">
        <v>41</v>
      </c>
      <c r="B320" s="32"/>
      <c r="C320" s="31"/>
      <c r="D320" s="95"/>
    </row>
    <row r="321" spans="1:4" ht="31.5" outlineLevel="1" x14ac:dyDescent="0.25">
      <c r="A321" s="31" t="s">
        <v>42</v>
      </c>
      <c r="B321" s="32" t="s">
        <v>651</v>
      </c>
      <c r="C321" s="31">
        <v>5.0999999999999996</v>
      </c>
      <c r="D321" s="95"/>
    </row>
    <row r="322" spans="1:4" ht="31.5" outlineLevel="1" x14ac:dyDescent="0.25">
      <c r="A322" s="31" t="s">
        <v>42</v>
      </c>
      <c r="B322" s="32" t="s">
        <v>0</v>
      </c>
      <c r="C322" s="31">
        <v>5.2</v>
      </c>
      <c r="D322" s="95"/>
    </row>
    <row r="323" spans="1:4" ht="31.5" outlineLevel="1" x14ac:dyDescent="0.25">
      <c r="A323" s="31" t="s">
        <v>42</v>
      </c>
      <c r="B323" s="32" t="s">
        <v>1</v>
      </c>
      <c r="C323" s="31">
        <v>5.26</v>
      </c>
      <c r="D323" s="95"/>
    </row>
    <row r="324" spans="1:4" ht="31.5" outlineLevel="1" x14ac:dyDescent="0.25">
      <c r="A324" s="31" t="s">
        <v>42</v>
      </c>
      <c r="B324" s="32" t="s">
        <v>3</v>
      </c>
      <c r="C324" s="31">
        <v>5.14</v>
      </c>
      <c r="D324" s="95"/>
    </row>
    <row r="325" spans="1:4" ht="31.5" outlineLevel="1" x14ac:dyDescent="0.25">
      <c r="A325" s="31" t="s">
        <v>42</v>
      </c>
      <c r="B325" s="32" t="s">
        <v>29</v>
      </c>
      <c r="C325" s="31">
        <v>5.19</v>
      </c>
      <c r="D325" s="95"/>
    </row>
    <row r="326" spans="1:4" ht="31.5" outlineLevel="1" x14ac:dyDescent="0.25">
      <c r="A326" s="31" t="s">
        <v>42</v>
      </c>
      <c r="B326" s="32" t="s">
        <v>12</v>
      </c>
      <c r="C326" s="31">
        <v>5.37</v>
      </c>
      <c r="D326" s="95"/>
    </row>
    <row r="327" spans="1:4" ht="31.5" outlineLevel="1" x14ac:dyDescent="0.25">
      <c r="A327" s="31" t="s">
        <v>42</v>
      </c>
      <c r="B327" s="32" t="s">
        <v>13</v>
      </c>
      <c r="C327" s="31">
        <v>5.69</v>
      </c>
      <c r="D327" s="95"/>
    </row>
    <row r="328" spans="1:4" ht="31.5" outlineLevel="1" x14ac:dyDescent="0.25">
      <c r="A328" s="31" t="s">
        <v>42</v>
      </c>
      <c r="B328" s="32" t="s">
        <v>282</v>
      </c>
      <c r="C328" s="33">
        <v>5.8</v>
      </c>
      <c r="D328" s="95"/>
    </row>
    <row r="329" spans="1:4" ht="31.5" outlineLevel="1" x14ac:dyDescent="0.25">
      <c r="A329" s="31" t="s">
        <v>42</v>
      </c>
      <c r="B329" s="32" t="s">
        <v>421</v>
      </c>
      <c r="C329" s="31">
        <v>5.75</v>
      </c>
      <c r="D329" s="95"/>
    </row>
    <row r="330" spans="1:4" ht="31.5" outlineLevel="1" x14ac:dyDescent="0.25">
      <c r="A330" s="31" t="s">
        <v>42</v>
      </c>
      <c r="B330" s="32" t="s">
        <v>14</v>
      </c>
      <c r="C330" s="33">
        <v>5.7</v>
      </c>
      <c r="D330" s="95"/>
    </row>
    <row r="331" spans="1:4" ht="31.5" outlineLevel="1" x14ac:dyDescent="0.25">
      <c r="A331" s="31" t="s">
        <v>42</v>
      </c>
      <c r="B331" s="32" t="s">
        <v>621</v>
      </c>
      <c r="C331" s="31">
        <v>5.74</v>
      </c>
      <c r="D331" s="95"/>
    </row>
    <row r="332" spans="1:4" ht="31.5" outlineLevel="1" x14ac:dyDescent="0.25">
      <c r="A332" s="31" t="s">
        <v>42</v>
      </c>
      <c r="B332" s="32" t="s">
        <v>773</v>
      </c>
      <c r="C332" s="31">
        <v>5.58</v>
      </c>
      <c r="D332" s="95"/>
    </row>
    <row r="333" spans="1:4" ht="31.5" outlineLevel="1" x14ac:dyDescent="0.25">
      <c r="A333" s="31" t="s">
        <v>42</v>
      </c>
      <c r="B333" s="32" t="s">
        <v>15</v>
      </c>
      <c r="C333" s="31">
        <v>5.55</v>
      </c>
      <c r="D333" s="95"/>
    </row>
    <row r="334" spans="1:4" ht="31.5" outlineLevel="1" x14ac:dyDescent="0.25">
      <c r="A334" s="31" t="s">
        <v>42</v>
      </c>
      <c r="B334" s="32" t="s">
        <v>1152</v>
      </c>
      <c r="C334" s="31">
        <v>5.63</v>
      </c>
      <c r="D334" s="95"/>
    </row>
    <row r="335" spans="1:4" ht="31.5" outlineLevel="1" x14ac:dyDescent="0.25">
      <c r="A335" s="31" t="s">
        <v>42</v>
      </c>
      <c r="B335" s="32" t="s">
        <v>1153</v>
      </c>
      <c r="C335" s="31">
        <v>5.65</v>
      </c>
      <c r="D335" s="95"/>
    </row>
    <row r="336" spans="1:4" ht="31.5" outlineLevel="1" x14ac:dyDescent="0.25">
      <c r="A336" s="31" t="s">
        <v>42</v>
      </c>
      <c r="B336" s="32" t="s">
        <v>26</v>
      </c>
      <c r="C336" s="31">
        <v>5.68</v>
      </c>
      <c r="D336" s="95"/>
    </row>
    <row r="337" spans="1:4" ht="31.5" outlineLevel="1" x14ac:dyDescent="0.25">
      <c r="A337" s="31" t="s">
        <v>42</v>
      </c>
      <c r="B337" s="32" t="s">
        <v>19</v>
      </c>
      <c r="C337" s="31">
        <v>5.47</v>
      </c>
      <c r="D337" s="95"/>
    </row>
    <row r="338" spans="1:4" ht="31.5" outlineLevel="1" x14ac:dyDescent="0.25">
      <c r="A338" s="31" t="s">
        <v>42</v>
      </c>
      <c r="B338" s="32" t="s">
        <v>30</v>
      </c>
      <c r="C338" s="31">
        <v>5.48</v>
      </c>
      <c r="D338" s="95"/>
    </row>
    <row r="339" spans="1:4" ht="31.5" x14ac:dyDescent="0.25">
      <c r="A339" s="36" t="s">
        <v>42</v>
      </c>
      <c r="B339" s="32"/>
      <c r="C339" s="31"/>
      <c r="D339" s="95"/>
    </row>
    <row r="340" spans="1:4" ht="15.75" outlineLevel="1" x14ac:dyDescent="0.25">
      <c r="A340" s="31" t="s">
        <v>667</v>
      </c>
      <c r="B340" s="32" t="s">
        <v>784</v>
      </c>
      <c r="C340" s="31">
        <v>5.0999999999999996</v>
      </c>
      <c r="D340" s="95"/>
    </row>
    <row r="341" spans="1:4" ht="15.75" outlineLevel="1" x14ac:dyDescent="0.25">
      <c r="A341" s="31" t="s">
        <v>667</v>
      </c>
      <c r="B341" s="32" t="s">
        <v>0</v>
      </c>
      <c r="C341" s="31">
        <v>5.2</v>
      </c>
      <c r="D341" s="95"/>
    </row>
    <row r="342" spans="1:4" ht="15.75" outlineLevel="1" x14ac:dyDescent="0.25">
      <c r="A342" s="31" t="s">
        <v>667</v>
      </c>
      <c r="B342" s="32" t="s">
        <v>1</v>
      </c>
      <c r="C342" s="31">
        <v>5.26</v>
      </c>
      <c r="D342" s="95"/>
    </row>
    <row r="343" spans="1:4" ht="15.75" outlineLevel="1" x14ac:dyDescent="0.25">
      <c r="A343" s="31" t="s">
        <v>667</v>
      </c>
      <c r="B343" s="32" t="s">
        <v>758</v>
      </c>
      <c r="C343" s="31">
        <v>5.38</v>
      </c>
      <c r="D343" s="95"/>
    </row>
    <row r="344" spans="1:4" ht="15.75" outlineLevel="1" x14ac:dyDescent="0.25">
      <c r="A344" s="31" t="s">
        <v>667</v>
      </c>
      <c r="B344" s="32" t="s">
        <v>757</v>
      </c>
      <c r="C344" s="31">
        <v>5.39</v>
      </c>
      <c r="D344" s="95"/>
    </row>
    <row r="345" spans="1:4" ht="15.75" outlineLevel="1" x14ac:dyDescent="0.25">
      <c r="A345" s="31" t="s">
        <v>667</v>
      </c>
      <c r="B345" s="32" t="s">
        <v>1160</v>
      </c>
      <c r="C345" s="33">
        <v>5.6</v>
      </c>
      <c r="D345" s="95"/>
    </row>
    <row r="346" spans="1:4" ht="15.75" outlineLevel="1" x14ac:dyDescent="0.25">
      <c r="A346" s="31" t="s">
        <v>667</v>
      </c>
      <c r="B346" s="32" t="s">
        <v>30</v>
      </c>
      <c r="C346" s="31">
        <v>5.48</v>
      </c>
      <c r="D346" s="95"/>
    </row>
    <row r="347" spans="1:4" ht="31.5" x14ac:dyDescent="0.25">
      <c r="A347" s="36" t="s">
        <v>667</v>
      </c>
      <c r="B347" s="32"/>
      <c r="C347" s="31"/>
      <c r="D347" s="95"/>
    </row>
    <row r="348" spans="1:4" ht="31.5" outlineLevel="1" x14ac:dyDescent="0.25">
      <c r="A348" s="31" t="s">
        <v>43</v>
      </c>
      <c r="B348" s="32" t="s">
        <v>651</v>
      </c>
      <c r="C348" s="31">
        <v>5.0999999999999996</v>
      </c>
      <c r="D348" s="95"/>
    </row>
    <row r="349" spans="1:4" ht="31.5" outlineLevel="1" x14ac:dyDescent="0.25">
      <c r="A349" s="31" t="s">
        <v>43</v>
      </c>
      <c r="B349" s="32" t="s">
        <v>0</v>
      </c>
      <c r="C349" s="31">
        <v>5.2</v>
      </c>
      <c r="D349" s="95"/>
    </row>
    <row r="350" spans="1:4" ht="31.5" outlineLevel="1" x14ac:dyDescent="0.25">
      <c r="A350" s="31" t="s">
        <v>43</v>
      </c>
      <c r="B350" s="32" t="s">
        <v>724</v>
      </c>
      <c r="C350" s="31">
        <v>5.3</v>
      </c>
      <c r="D350" s="95"/>
    </row>
    <row r="351" spans="1:4" ht="31.5" outlineLevel="1" x14ac:dyDescent="0.25">
      <c r="A351" s="31" t="s">
        <v>43</v>
      </c>
      <c r="B351" s="32" t="s">
        <v>2</v>
      </c>
      <c r="C351" s="31">
        <v>5.6</v>
      </c>
      <c r="D351" s="95"/>
    </row>
    <row r="352" spans="1:4" ht="31.5" outlineLevel="1" x14ac:dyDescent="0.25">
      <c r="A352" s="31" t="s">
        <v>43</v>
      </c>
      <c r="B352" s="32" t="s">
        <v>730</v>
      </c>
      <c r="C352" s="33">
        <v>5.0999999999999996</v>
      </c>
      <c r="D352" s="95"/>
    </row>
    <row r="353" spans="1:4" ht="31.5" outlineLevel="1" x14ac:dyDescent="0.25">
      <c r="A353" s="31" t="s">
        <v>43</v>
      </c>
      <c r="B353" s="32" t="s">
        <v>3</v>
      </c>
      <c r="C353" s="31">
        <v>5.14</v>
      </c>
      <c r="D353" s="95"/>
    </row>
    <row r="354" spans="1:4" ht="31.5" outlineLevel="1" x14ac:dyDescent="0.25">
      <c r="A354" s="31" t="s">
        <v>43</v>
      </c>
      <c r="B354" s="32" t="s">
        <v>29</v>
      </c>
      <c r="C354" s="31">
        <v>5.19</v>
      </c>
      <c r="D354" s="95"/>
    </row>
    <row r="355" spans="1:4" ht="31.5" outlineLevel="1" x14ac:dyDescent="0.25">
      <c r="A355" s="31" t="s">
        <v>43</v>
      </c>
      <c r="B355" s="32" t="s">
        <v>28</v>
      </c>
      <c r="C355" s="31">
        <v>5.24</v>
      </c>
      <c r="D355" s="95"/>
    </row>
    <row r="356" spans="1:4" ht="31.5" outlineLevel="1" x14ac:dyDescent="0.25">
      <c r="A356" s="31" t="s">
        <v>43</v>
      </c>
      <c r="B356" s="32" t="s">
        <v>1</v>
      </c>
      <c r="C356" s="31">
        <v>5.26</v>
      </c>
      <c r="D356" s="95"/>
    </row>
    <row r="357" spans="1:4" ht="31.5" outlineLevel="1" x14ac:dyDescent="0.25">
      <c r="A357" s="31" t="s">
        <v>43</v>
      </c>
      <c r="B357" s="32" t="s">
        <v>604</v>
      </c>
      <c r="C357" s="31">
        <v>5.27</v>
      </c>
      <c r="D357" s="95"/>
    </row>
    <row r="358" spans="1:4" ht="31.5" outlineLevel="1" x14ac:dyDescent="0.25">
      <c r="A358" s="31" t="s">
        <v>43</v>
      </c>
      <c r="B358" s="32" t="s">
        <v>605</v>
      </c>
      <c r="C358" s="31">
        <v>5.28</v>
      </c>
      <c r="D358" s="95"/>
    </row>
    <row r="359" spans="1:4" ht="31.5" outlineLevel="1" x14ac:dyDescent="0.25">
      <c r="A359" s="31" t="s">
        <v>43</v>
      </c>
      <c r="B359" s="32" t="s">
        <v>9</v>
      </c>
      <c r="C359" s="31">
        <v>5.31</v>
      </c>
      <c r="D359" s="95"/>
    </row>
    <row r="360" spans="1:4" ht="31.5" outlineLevel="1" x14ac:dyDescent="0.25">
      <c r="A360" s="31" t="s">
        <v>43</v>
      </c>
      <c r="B360" s="32" t="s">
        <v>606</v>
      </c>
      <c r="C360" s="31">
        <v>5.36</v>
      </c>
      <c r="D360" s="95"/>
    </row>
    <row r="361" spans="1:4" ht="31.5" outlineLevel="1" x14ac:dyDescent="0.25">
      <c r="A361" s="31" t="s">
        <v>43</v>
      </c>
      <c r="B361" s="32" t="s">
        <v>12</v>
      </c>
      <c r="C361" s="31">
        <v>5.37</v>
      </c>
      <c r="D361" s="95"/>
    </row>
    <row r="362" spans="1:4" ht="31.5" outlineLevel="1" x14ac:dyDescent="0.25">
      <c r="A362" s="31" t="s">
        <v>43</v>
      </c>
      <c r="B362" s="32" t="s">
        <v>6</v>
      </c>
      <c r="C362" s="31">
        <v>5.49</v>
      </c>
      <c r="D362" s="95"/>
    </row>
    <row r="363" spans="1:4" ht="31.5" outlineLevel="1" x14ac:dyDescent="0.25">
      <c r="A363" s="31" t="s">
        <v>43</v>
      </c>
      <c r="B363" s="32" t="s">
        <v>8</v>
      </c>
      <c r="C363" s="31">
        <v>5.51</v>
      </c>
      <c r="D363" s="95"/>
    </row>
    <row r="364" spans="1:4" ht="31.5" outlineLevel="1" x14ac:dyDescent="0.25">
      <c r="A364" s="31" t="s">
        <v>43</v>
      </c>
      <c r="B364" s="32" t="s">
        <v>7</v>
      </c>
      <c r="C364" s="31">
        <v>5.52</v>
      </c>
      <c r="D364" s="95"/>
    </row>
    <row r="365" spans="1:4" ht="31.5" outlineLevel="1" x14ac:dyDescent="0.25">
      <c r="A365" s="31" t="s">
        <v>43</v>
      </c>
      <c r="B365" s="32" t="s">
        <v>396</v>
      </c>
      <c r="C365" s="31">
        <v>5.53</v>
      </c>
      <c r="D365" s="95"/>
    </row>
    <row r="366" spans="1:4" ht="31.5" outlineLevel="1" x14ac:dyDescent="0.25">
      <c r="A366" s="31" t="s">
        <v>43</v>
      </c>
      <c r="B366" s="32" t="s">
        <v>13</v>
      </c>
      <c r="C366" s="31">
        <v>5.69</v>
      </c>
      <c r="D366" s="95"/>
    </row>
    <row r="367" spans="1:4" ht="31.5" outlineLevel="1" x14ac:dyDescent="0.25">
      <c r="A367" s="31" t="s">
        <v>43</v>
      </c>
      <c r="B367" s="32" t="s">
        <v>282</v>
      </c>
      <c r="C367" s="33">
        <v>5.8</v>
      </c>
      <c r="D367" s="95"/>
    </row>
    <row r="368" spans="1:4" ht="31.5" outlineLevel="1" x14ac:dyDescent="0.25">
      <c r="A368" s="31" t="s">
        <v>43</v>
      </c>
      <c r="B368" s="32" t="s">
        <v>309</v>
      </c>
      <c r="C368" s="33">
        <v>5.72</v>
      </c>
      <c r="D368" s="95"/>
    </row>
    <row r="369" spans="1:4" ht="31.5" outlineLevel="1" x14ac:dyDescent="0.25">
      <c r="A369" s="31" t="s">
        <v>43</v>
      </c>
      <c r="B369" s="32" t="s">
        <v>421</v>
      </c>
      <c r="C369" s="31">
        <v>5.75</v>
      </c>
      <c r="D369" s="95"/>
    </row>
    <row r="370" spans="1:4" ht="31.5" outlineLevel="1" x14ac:dyDescent="0.25">
      <c r="A370" s="31" t="s">
        <v>43</v>
      </c>
      <c r="B370" s="32" t="s">
        <v>14</v>
      </c>
      <c r="C370" s="33">
        <v>5.7</v>
      </c>
      <c r="D370" s="95"/>
    </row>
    <row r="371" spans="1:4" ht="31.5" outlineLevel="1" x14ac:dyDescent="0.25">
      <c r="A371" s="31" t="s">
        <v>43</v>
      </c>
      <c r="B371" s="32" t="s">
        <v>621</v>
      </c>
      <c r="C371" s="31">
        <v>5.74</v>
      </c>
      <c r="D371" s="95"/>
    </row>
    <row r="372" spans="1:4" ht="31.5" outlineLevel="1" x14ac:dyDescent="0.25">
      <c r="A372" s="31" t="s">
        <v>43</v>
      </c>
      <c r="B372" s="32" t="s">
        <v>925</v>
      </c>
      <c r="C372" s="31">
        <v>5.76</v>
      </c>
      <c r="D372" s="95"/>
    </row>
    <row r="373" spans="1:4" ht="31.5" outlineLevel="1" x14ac:dyDescent="0.25">
      <c r="A373" s="31" t="s">
        <v>43</v>
      </c>
      <c r="B373" s="32" t="s">
        <v>669</v>
      </c>
      <c r="C373" s="31">
        <v>5.89</v>
      </c>
      <c r="D373" s="150" t="s">
        <v>2354</v>
      </c>
    </row>
    <row r="374" spans="1:4" ht="31.5" outlineLevel="1" x14ac:dyDescent="0.25">
      <c r="A374" s="31" t="s">
        <v>43</v>
      </c>
      <c r="B374" s="32" t="s">
        <v>917</v>
      </c>
      <c r="C374" s="31">
        <v>5.109</v>
      </c>
      <c r="D374" s="94"/>
    </row>
    <row r="375" spans="1:4" ht="31.5" outlineLevel="1" x14ac:dyDescent="0.25">
      <c r="A375" s="31" t="s">
        <v>43</v>
      </c>
      <c r="B375" s="32" t="s">
        <v>372</v>
      </c>
      <c r="C375" s="31">
        <v>5.1109999999999998</v>
      </c>
      <c r="D375" s="95"/>
    </row>
    <row r="376" spans="1:4" ht="31.5" outlineLevel="1" x14ac:dyDescent="0.25">
      <c r="A376" s="31" t="s">
        <v>43</v>
      </c>
      <c r="B376" s="32" t="s">
        <v>16</v>
      </c>
      <c r="C376" s="31">
        <v>5.1120000000000001</v>
      </c>
      <c r="D376" s="95"/>
    </row>
    <row r="377" spans="1:4" ht="31.5" outlineLevel="1" x14ac:dyDescent="0.25">
      <c r="A377" s="31" t="s">
        <v>43</v>
      </c>
      <c r="B377" s="32" t="s">
        <v>475</v>
      </c>
      <c r="C377" s="31">
        <v>5.1130000000000004</v>
      </c>
      <c r="D377" s="95"/>
    </row>
    <row r="378" spans="1:4" ht="31.5" outlineLevel="1" x14ac:dyDescent="0.25">
      <c r="A378" s="31" t="s">
        <v>43</v>
      </c>
      <c r="B378" s="32" t="s">
        <v>773</v>
      </c>
      <c r="C378" s="31">
        <v>5.58</v>
      </c>
      <c r="D378" s="95"/>
    </row>
    <row r="379" spans="1:4" ht="31.5" outlineLevel="1" x14ac:dyDescent="0.25">
      <c r="A379" s="31" t="s">
        <v>43</v>
      </c>
      <c r="B379" s="32" t="s">
        <v>11</v>
      </c>
      <c r="C379" s="31">
        <v>5.54</v>
      </c>
      <c r="D379" s="95"/>
    </row>
    <row r="380" spans="1:4" ht="31.5" outlineLevel="1" x14ac:dyDescent="0.25">
      <c r="A380" s="31" t="s">
        <v>43</v>
      </c>
      <c r="B380" s="32" t="s">
        <v>15</v>
      </c>
      <c r="C380" s="31">
        <v>5.55</v>
      </c>
      <c r="D380" s="95"/>
    </row>
    <row r="381" spans="1:4" ht="31.5" outlineLevel="1" x14ac:dyDescent="0.25">
      <c r="A381" s="31" t="s">
        <v>43</v>
      </c>
      <c r="B381" s="32" t="s">
        <v>1152</v>
      </c>
      <c r="C381" s="31">
        <v>5.63</v>
      </c>
      <c r="D381" s="95"/>
    </row>
    <row r="382" spans="1:4" ht="31.5" outlineLevel="1" x14ac:dyDescent="0.25">
      <c r="A382" s="31" t="s">
        <v>43</v>
      </c>
      <c r="B382" s="32" t="s">
        <v>1153</v>
      </c>
      <c r="C382" s="31">
        <v>5.65</v>
      </c>
      <c r="D382" s="95"/>
    </row>
    <row r="383" spans="1:4" ht="31.5" outlineLevel="1" x14ac:dyDescent="0.25">
      <c r="A383" s="31" t="s">
        <v>43</v>
      </c>
      <c r="B383" s="32" t="s">
        <v>788</v>
      </c>
      <c r="C383" s="31">
        <v>5.66</v>
      </c>
      <c r="D383" s="95"/>
    </row>
    <row r="384" spans="1:4" ht="31.5" outlineLevel="1" x14ac:dyDescent="0.25">
      <c r="A384" s="31" t="s">
        <v>43</v>
      </c>
      <c r="B384" s="32" t="s">
        <v>26</v>
      </c>
      <c r="C384" s="31">
        <v>5.68</v>
      </c>
      <c r="D384" s="95"/>
    </row>
    <row r="385" spans="1:4" ht="31.5" outlineLevel="1" x14ac:dyDescent="0.25">
      <c r="A385" s="31" t="s">
        <v>43</v>
      </c>
      <c r="B385" s="32" t="s">
        <v>19</v>
      </c>
      <c r="C385" s="31">
        <v>5.47</v>
      </c>
      <c r="D385" s="95"/>
    </row>
    <row r="386" spans="1:4" ht="31.5" outlineLevel="1" x14ac:dyDescent="0.25">
      <c r="A386" s="31" t="s">
        <v>43</v>
      </c>
      <c r="B386" s="32" t="s">
        <v>30</v>
      </c>
      <c r="C386" s="31">
        <v>5.48</v>
      </c>
      <c r="D386" s="95"/>
    </row>
    <row r="387" spans="1:4" ht="31.5" x14ac:dyDescent="0.25">
      <c r="A387" s="36" t="s">
        <v>43</v>
      </c>
      <c r="B387" s="32"/>
      <c r="C387" s="31"/>
      <c r="D387" s="95"/>
    </row>
    <row r="388" spans="1:4" ht="15.75" outlineLevel="1" x14ac:dyDescent="0.25">
      <c r="A388" s="31" t="s">
        <v>44</v>
      </c>
      <c r="B388" s="32" t="s">
        <v>651</v>
      </c>
      <c r="C388" s="31">
        <v>5.0999999999999996</v>
      </c>
      <c r="D388" s="95"/>
    </row>
    <row r="389" spans="1:4" ht="15.75" outlineLevel="1" x14ac:dyDescent="0.25">
      <c r="A389" s="31" t="s">
        <v>44</v>
      </c>
      <c r="B389" s="32" t="s">
        <v>0</v>
      </c>
      <c r="C389" s="31">
        <v>5.2</v>
      </c>
      <c r="D389" s="95"/>
    </row>
    <row r="390" spans="1:4" ht="15.75" outlineLevel="1" x14ac:dyDescent="0.25">
      <c r="A390" s="31" t="s">
        <v>44</v>
      </c>
      <c r="B390" s="32" t="s">
        <v>724</v>
      </c>
      <c r="C390" s="31">
        <v>5.3</v>
      </c>
      <c r="D390" s="95"/>
    </row>
    <row r="391" spans="1:4" ht="15.75" outlineLevel="1" x14ac:dyDescent="0.25">
      <c r="A391" s="31" t="s">
        <v>44</v>
      </c>
      <c r="B391" s="32" t="s">
        <v>2</v>
      </c>
      <c r="C391" s="31">
        <v>5.6</v>
      </c>
      <c r="D391" s="95"/>
    </row>
    <row r="392" spans="1:4" ht="15.75" outlineLevel="1" x14ac:dyDescent="0.25">
      <c r="A392" s="31" t="s">
        <v>44</v>
      </c>
      <c r="B392" s="32" t="s">
        <v>730</v>
      </c>
      <c r="C392" s="33">
        <v>5.0999999999999996</v>
      </c>
      <c r="D392" s="95"/>
    </row>
    <row r="393" spans="1:4" ht="15.75" outlineLevel="1" x14ac:dyDescent="0.25">
      <c r="A393" s="31" t="s">
        <v>44</v>
      </c>
      <c r="B393" s="32" t="s">
        <v>3</v>
      </c>
      <c r="C393" s="31">
        <v>5.14</v>
      </c>
      <c r="D393" s="95"/>
    </row>
    <row r="394" spans="1:4" ht="15.75" outlineLevel="1" x14ac:dyDescent="0.25">
      <c r="A394" s="31" t="s">
        <v>44</v>
      </c>
      <c r="B394" s="32" t="s">
        <v>29</v>
      </c>
      <c r="C394" s="31">
        <v>5.19</v>
      </c>
      <c r="D394" s="95"/>
    </row>
    <row r="395" spans="1:4" ht="15.75" outlineLevel="1" x14ac:dyDescent="0.25">
      <c r="A395" s="31" t="s">
        <v>44</v>
      </c>
      <c r="B395" s="32" t="s">
        <v>28</v>
      </c>
      <c r="C395" s="31">
        <v>5.24</v>
      </c>
      <c r="D395" s="95"/>
    </row>
    <row r="396" spans="1:4" ht="15.75" outlineLevel="1" x14ac:dyDescent="0.25">
      <c r="A396" s="31" t="s">
        <v>44</v>
      </c>
      <c r="B396" s="32" t="s">
        <v>1</v>
      </c>
      <c r="C396" s="31">
        <v>5.26</v>
      </c>
      <c r="D396" s="95"/>
    </row>
    <row r="397" spans="1:4" ht="15.75" outlineLevel="1" x14ac:dyDescent="0.25">
      <c r="A397" s="31" t="s">
        <v>44</v>
      </c>
      <c r="B397" s="32" t="s">
        <v>604</v>
      </c>
      <c r="C397" s="31">
        <v>5.27</v>
      </c>
      <c r="D397" s="95"/>
    </row>
    <row r="398" spans="1:4" ht="15.75" outlineLevel="1" x14ac:dyDescent="0.25">
      <c r="A398" s="31" t="s">
        <v>44</v>
      </c>
      <c r="B398" s="32" t="s">
        <v>605</v>
      </c>
      <c r="C398" s="31">
        <v>5.28</v>
      </c>
      <c r="D398" s="95"/>
    </row>
    <row r="399" spans="1:4" ht="15.75" outlineLevel="1" x14ac:dyDescent="0.25">
      <c r="A399" s="31" t="s">
        <v>44</v>
      </c>
      <c r="B399" s="32" t="s">
        <v>609</v>
      </c>
      <c r="C399" s="31">
        <v>5.29</v>
      </c>
      <c r="D399" s="95"/>
    </row>
    <row r="400" spans="1:4" ht="15.75" outlineLevel="1" x14ac:dyDescent="0.25">
      <c r="A400" s="31" t="s">
        <v>44</v>
      </c>
      <c r="B400" s="32" t="s">
        <v>9</v>
      </c>
      <c r="C400" s="31">
        <v>5.31</v>
      </c>
      <c r="D400" s="95"/>
    </row>
    <row r="401" spans="1:4" ht="15.75" outlineLevel="1" x14ac:dyDescent="0.25">
      <c r="A401" s="31" t="s">
        <v>44</v>
      </c>
      <c r="B401" s="32" t="s">
        <v>606</v>
      </c>
      <c r="C401" s="31">
        <v>5.36</v>
      </c>
      <c r="D401" s="95"/>
    </row>
    <row r="402" spans="1:4" ht="15.75" outlineLevel="1" x14ac:dyDescent="0.25">
      <c r="A402" s="31" t="s">
        <v>44</v>
      </c>
      <c r="B402" s="32" t="s">
        <v>12</v>
      </c>
      <c r="C402" s="31">
        <v>5.37</v>
      </c>
      <c r="D402" s="95"/>
    </row>
    <row r="403" spans="1:4" ht="15.75" outlineLevel="1" x14ac:dyDescent="0.25">
      <c r="A403" s="31" t="s">
        <v>44</v>
      </c>
      <c r="B403" s="32" t="s">
        <v>6</v>
      </c>
      <c r="C403" s="31">
        <v>5.49</v>
      </c>
      <c r="D403" s="95"/>
    </row>
    <row r="404" spans="1:4" ht="15.75" outlineLevel="1" x14ac:dyDescent="0.25">
      <c r="A404" s="31" t="s">
        <v>44</v>
      </c>
      <c r="B404" s="32" t="s">
        <v>8</v>
      </c>
      <c r="C404" s="31">
        <v>5.51</v>
      </c>
      <c r="D404" s="95"/>
    </row>
    <row r="405" spans="1:4" ht="15.75" outlineLevel="1" x14ac:dyDescent="0.25">
      <c r="A405" s="31" t="s">
        <v>44</v>
      </c>
      <c r="B405" s="32" t="s">
        <v>7</v>
      </c>
      <c r="C405" s="31">
        <v>5.52</v>
      </c>
      <c r="D405" s="95"/>
    </row>
    <row r="406" spans="1:4" ht="15.75" outlineLevel="1" x14ac:dyDescent="0.25">
      <c r="A406" s="31" t="s">
        <v>44</v>
      </c>
      <c r="B406" s="32" t="s">
        <v>396</v>
      </c>
      <c r="C406" s="31">
        <v>5.53</v>
      </c>
      <c r="D406" s="95"/>
    </row>
    <row r="407" spans="1:4" ht="15.75" outlineLevel="1" x14ac:dyDescent="0.25">
      <c r="A407" s="31" t="s">
        <v>44</v>
      </c>
      <c r="B407" s="32" t="s">
        <v>13</v>
      </c>
      <c r="C407" s="31">
        <v>5.69</v>
      </c>
      <c r="D407" s="95"/>
    </row>
    <row r="408" spans="1:4" ht="15.75" outlineLevel="1" x14ac:dyDescent="0.25">
      <c r="A408" s="31" t="s">
        <v>44</v>
      </c>
      <c r="B408" s="32" t="s">
        <v>421</v>
      </c>
      <c r="C408" s="31">
        <v>5.75</v>
      </c>
      <c r="D408" s="95"/>
    </row>
    <row r="409" spans="1:4" ht="15.75" outlineLevel="1" x14ac:dyDescent="0.25">
      <c r="A409" s="31" t="s">
        <v>44</v>
      </c>
      <c r="B409" s="32" t="s">
        <v>621</v>
      </c>
      <c r="C409" s="31">
        <v>5.74</v>
      </c>
      <c r="D409" s="95"/>
    </row>
    <row r="410" spans="1:4" ht="15.75" outlineLevel="1" x14ac:dyDescent="0.25">
      <c r="A410" s="31" t="s">
        <v>44</v>
      </c>
      <c r="B410" s="32" t="s">
        <v>14</v>
      </c>
      <c r="C410" s="33">
        <v>5.7</v>
      </c>
      <c r="D410" s="95"/>
    </row>
    <row r="411" spans="1:4" ht="15.75" outlineLevel="1" x14ac:dyDescent="0.25">
      <c r="A411" s="31" t="s">
        <v>44</v>
      </c>
      <c r="B411" s="32" t="s">
        <v>925</v>
      </c>
      <c r="C411" s="31">
        <v>5.76</v>
      </c>
      <c r="D411" s="95"/>
    </row>
    <row r="412" spans="1:4" ht="15.75" outlineLevel="1" x14ac:dyDescent="0.25">
      <c r="A412" s="31" t="s">
        <v>44</v>
      </c>
      <c r="B412" s="32" t="s">
        <v>669</v>
      </c>
      <c r="C412" s="31">
        <v>5.89</v>
      </c>
      <c r="D412" s="150" t="s">
        <v>2354</v>
      </c>
    </row>
    <row r="413" spans="1:4" ht="15.75" outlineLevel="1" x14ac:dyDescent="0.25">
      <c r="A413" s="31" t="s">
        <v>44</v>
      </c>
      <c r="B413" s="32" t="s">
        <v>917</v>
      </c>
      <c r="C413" s="31">
        <v>5.109</v>
      </c>
      <c r="D413" s="95"/>
    </row>
    <row r="414" spans="1:4" ht="15.75" outlineLevel="1" x14ac:dyDescent="0.25">
      <c r="A414" s="31" t="s">
        <v>44</v>
      </c>
      <c r="B414" s="32" t="s">
        <v>372</v>
      </c>
      <c r="C414" s="31">
        <v>5.1109999999999998</v>
      </c>
      <c r="D414" s="95"/>
    </row>
    <row r="415" spans="1:4" ht="15.75" outlineLevel="1" x14ac:dyDescent="0.25">
      <c r="A415" s="31" t="s">
        <v>44</v>
      </c>
      <c r="B415" s="32" t="s">
        <v>16</v>
      </c>
      <c r="C415" s="31">
        <v>5.1120000000000001</v>
      </c>
      <c r="D415" s="95"/>
    </row>
    <row r="416" spans="1:4" ht="15.75" outlineLevel="1" x14ac:dyDescent="0.25">
      <c r="A416" s="31" t="s">
        <v>44</v>
      </c>
      <c r="B416" s="32" t="s">
        <v>475</v>
      </c>
      <c r="C416" s="31">
        <v>5.1130000000000004</v>
      </c>
      <c r="D416" s="95"/>
    </row>
    <row r="417" spans="1:4" ht="15.75" outlineLevel="1" x14ac:dyDescent="0.25">
      <c r="A417" s="31" t="s">
        <v>44</v>
      </c>
      <c r="B417" s="32" t="s">
        <v>773</v>
      </c>
      <c r="C417" s="31">
        <v>5.58</v>
      </c>
      <c r="D417" s="95"/>
    </row>
    <row r="418" spans="1:4" ht="15.75" outlineLevel="1" x14ac:dyDescent="0.25">
      <c r="A418" s="31" t="s">
        <v>44</v>
      </c>
      <c r="B418" s="32" t="s">
        <v>11</v>
      </c>
      <c r="C418" s="31">
        <v>5.54</v>
      </c>
      <c r="D418" s="95"/>
    </row>
    <row r="419" spans="1:4" ht="15.75" outlineLevel="1" x14ac:dyDescent="0.25">
      <c r="A419" s="31" t="s">
        <v>44</v>
      </c>
      <c r="B419" s="32" t="s">
        <v>15</v>
      </c>
      <c r="C419" s="31">
        <v>5.55</v>
      </c>
      <c r="D419" s="95"/>
    </row>
    <row r="420" spans="1:4" ht="15.75" outlineLevel="1" x14ac:dyDescent="0.25">
      <c r="A420" s="31" t="s">
        <v>44</v>
      </c>
      <c r="B420" s="32" t="s">
        <v>1152</v>
      </c>
      <c r="C420" s="31">
        <v>5.63</v>
      </c>
      <c r="D420" s="95"/>
    </row>
    <row r="421" spans="1:4" ht="15.75" outlineLevel="1" x14ac:dyDescent="0.25">
      <c r="A421" s="31" t="s">
        <v>44</v>
      </c>
      <c r="B421" s="32" t="s">
        <v>1153</v>
      </c>
      <c r="C421" s="31">
        <v>5.65</v>
      </c>
      <c r="D421" s="95"/>
    </row>
    <row r="422" spans="1:4" ht="15.75" outlineLevel="1" x14ac:dyDescent="0.25">
      <c r="A422" s="31" t="s">
        <v>44</v>
      </c>
      <c r="B422" s="32" t="s">
        <v>788</v>
      </c>
      <c r="C422" s="31">
        <v>5.66</v>
      </c>
      <c r="D422" s="95"/>
    </row>
    <row r="423" spans="1:4" ht="15.75" outlineLevel="1" x14ac:dyDescent="0.25">
      <c r="A423" s="31" t="s">
        <v>44</v>
      </c>
      <c r="B423" s="32" t="s">
        <v>26</v>
      </c>
      <c r="C423" s="31">
        <v>5.68</v>
      </c>
      <c r="D423" s="95"/>
    </row>
    <row r="424" spans="1:4" ht="15.75" outlineLevel="1" x14ac:dyDescent="0.25">
      <c r="A424" s="31" t="s">
        <v>44</v>
      </c>
      <c r="B424" s="32" t="s">
        <v>19</v>
      </c>
      <c r="C424" s="31">
        <v>5.47</v>
      </c>
      <c r="D424" s="95"/>
    </row>
    <row r="425" spans="1:4" ht="15.75" outlineLevel="1" x14ac:dyDescent="0.25">
      <c r="A425" s="31" t="s">
        <v>44</v>
      </c>
      <c r="B425" s="32" t="s">
        <v>30</v>
      </c>
      <c r="C425" s="31">
        <v>5.48</v>
      </c>
      <c r="D425" s="95"/>
    </row>
    <row r="426" spans="1:4" ht="15.75" x14ac:dyDescent="0.25">
      <c r="A426" s="36" t="s">
        <v>44</v>
      </c>
      <c r="B426" s="32"/>
      <c r="C426" s="31"/>
      <c r="D426" s="95"/>
    </row>
    <row r="427" spans="1:4" ht="15.75" outlineLevel="1" x14ac:dyDescent="0.25">
      <c r="A427" s="31" t="s">
        <v>792</v>
      </c>
      <c r="B427" s="32" t="s">
        <v>651</v>
      </c>
      <c r="C427" s="31">
        <v>5.0999999999999996</v>
      </c>
      <c r="D427" s="95"/>
    </row>
    <row r="428" spans="1:4" ht="15.75" outlineLevel="1" x14ac:dyDescent="0.25">
      <c r="A428" s="31" t="s">
        <v>792</v>
      </c>
      <c r="B428" s="32" t="s">
        <v>0</v>
      </c>
      <c r="C428" s="31">
        <v>5.2</v>
      </c>
      <c r="D428" s="95"/>
    </row>
    <row r="429" spans="1:4" ht="15.75" outlineLevel="1" x14ac:dyDescent="0.25">
      <c r="A429" s="31" t="s">
        <v>792</v>
      </c>
      <c r="B429" s="32" t="s">
        <v>724</v>
      </c>
      <c r="C429" s="31">
        <v>5.3</v>
      </c>
      <c r="D429" s="95"/>
    </row>
    <row r="430" spans="1:4" ht="15.75" outlineLevel="1" x14ac:dyDescent="0.25">
      <c r="A430" s="31" t="s">
        <v>792</v>
      </c>
      <c r="B430" s="32" t="s">
        <v>2</v>
      </c>
      <c r="C430" s="31">
        <v>5.6</v>
      </c>
      <c r="D430" s="95"/>
    </row>
    <row r="431" spans="1:4" ht="15.75" outlineLevel="1" x14ac:dyDescent="0.25">
      <c r="A431" s="31" t="s">
        <v>792</v>
      </c>
      <c r="B431" s="32" t="s">
        <v>730</v>
      </c>
      <c r="C431" s="33">
        <v>5.0999999999999996</v>
      </c>
      <c r="D431" s="95"/>
    </row>
    <row r="432" spans="1:4" ht="15.75" outlineLevel="1" x14ac:dyDescent="0.25">
      <c r="A432" s="31" t="s">
        <v>792</v>
      </c>
      <c r="B432" s="32" t="s">
        <v>3</v>
      </c>
      <c r="C432" s="31">
        <v>5.14</v>
      </c>
      <c r="D432" s="95"/>
    </row>
    <row r="433" spans="1:4" ht="15.75" outlineLevel="1" x14ac:dyDescent="0.25">
      <c r="A433" s="31" t="s">
        <v>792</v>
      </c>
      <c r="B433" s="32" t="s">
        <v>29</v>
      </c>
      <c r="C433" s="31">
        <v>5.19</v>
      </c>
      <c r="D433" s="95"/>
    </row>
    <row r="434" spans="1:4" ht="15.75" outlineLevel="1" x14ac:dyDescent="0.25">
      <c r="A434" s="31" t="s">
        <v>792</v>
      </c>
      <c r="B434" s="32" t="s">
        <v>28</v>
      </c>
      <c r="C434" s="31">
        <v>5.24</v>
      </c>
      <c r="D434" s="95"/>
    </row>
    <row r="435" spans="1:4" ht="15.75" outlineLevel="1" x14ac:dyDescent="0.25">
      <c r="A435" s="31" t="s">
        <v>792</v>
      </c>
      <c r="B435" s="32" t="s">
        <v>1</v>
      </c>
      <c r="C435" s="31">
        <v>5.26</v>
      </c>
      <c r="D435" s="95"/>
    </row>
    <row r="436" spans="1:4" ht="15.75" outlineLevel="1" x14ac:dyDescent="0.25">
      <c r="A436" s="31" t="s">
        <v>792</v>
      </c>
      <c r="B436" s="32" t="s">
        <v>604</v>
      </c>
      <c r="C436" s="31">
        <v>5.27</v>
      </c>
      <c r="D436" s="95"/>
    </row>
    <row r="437" spans="1:4" ht="15.75" outlineLevel="1" x14ac:dyDescent="0.25">
      <c r="A437" s="31" t="s">
        <v>792</v>
      </c>
      <c r="B437" s="32" t="s">
        <v>605</v>
      </c>
      <c r="C437" s="31">
        <v>5.28</v>
      </c>
      <c r="D437" s="95"/>
    </row>
    <row r="438" spans="1:4" ht="15.75" outlineLevel="1" x14ac:dyDescent="0.25">
      <c r="A438" s="31" t="s">
        <v>792</v>
      </c>
      <c r="B438" s="32" t="s">
        <v>609</v>
      </c>
      <c r="C438" s="31">
        <v>5.29</v>
      </c>
      <c r="D438" s="95"/>
    </row>
    <row r="439" spans="1:4" ht="15.75" outlineLevel="1" x14ac:dyDescent="0.25">
      <c r="A439" s="31" t="s">
        <v>792</v>
      </c>
      <c r="B439" s="32" t="s">
        <v>9</v>
      </c>
      <c r="C439" s="31">
        <v>5.31</v>
      </c>
      <c r="D439" s="95"/>
    </row>
    <row r="440" spans="1:4" ht="15.75" outlineLevel="1" x14ac:dyDescent="0.25">
      <c r="A440" s="31" t="s">
        <v>792</v>
      </c>
      <c r="B440" s="32" t="s">
        <v>606</v>
      </c>
      <c r="C440" s="31">
        <v>5.36</v>
      </c>
      <c r="D440" s="95"/>
    </row>
    <row r="441" spans="1:4" ht="15.75" outlineLevel="1" x14ac:dyDescent="0.25">
      <c r="A441" s="31" t="s">
        <v>792</v>
      </c>
      <c r="B441" s="32" t="s">
        <v>12</v>
      </c>
      <c r="C441" s="31">
        <v>5.37</v>
      </c>
      <c r="D441" s="95"/>
    </row>
    <row r="442" spans="1:4" ht="15.75" outlineLevel="1" x14ac:dyDescent="0.25">
      <c r="A442" s="31" t="s">
        <v>792</v>
      </c>
      <c r="B442" s="32" t="s">
        <v>396</v>
      </c>
      <c r="C442" s="31">
        <v>5.53</v>
      </c>
      <c r="D442" s="95"/>
    </row>
    <row r="443" spans="1:4" ht="15.75" outlineLevel="1" x14ac:dyDescent="0.25">
      <c r="A443" s="31" t="s">
        <v>792</v>
      </c>
      <c r="B443" s="32" t="s">
        <v>917</v>
      </c>
      <c r="C443" s="31">
        <v>5.109</v>
      </c>
      <c r="D443" s="95"/>
    </row>
    <row r="444" spans="1:4" ht="15.75" outlineLevel="1" x14ac:dyDescent="0.25">
      <c r="A444" s="31" t="s">
        <v>792</v>
      </c>
      <c r="B444" s="32" t="s">
        <v>372</v>
      </c>
      <c r="C444" s="31">
        <v>5.1109999999999998</v>
      </c>
      <c r="D444" s="95"/>
    </row>
    <row r="445" spans="1:4" ht="15.75" outlineLevel="1" x14ac:dyDescent="0.25">
      <c r="A445" s="31" t="s">
        <v>792</v>
      </c>
      <c r="B445" s="32" t="s">
        <v>16</v>
      </c>
      <c r="C445" s="31">
        <v>5.1120000000000001</v>
      </c>
      <c r="D445" s="95"/>
    </row>
    <row r="446" spans="1:4" ht="15.75" outlineLevel="1" x14ac:dyDescent="0.25">
      <c r="A446" s="31" t="s">
        <v>792</v>
      </c>
      <c r="B446" s="32" t="s">
        <v>475</v>
      </c>
      <c r="C446" s="31">
        <v>5.1130000000000004</v>
      </c>
      <c r="D446" s="95"/>
    </row>
    <row r="447" spans="1:4" ht="15.75" outlineLevel="1" x14ac:dyDescent="0.25">
      <c r="A447" s="31" t="s">
        <v>792</v>
      </c>
      <c r="B447" s="32" t="s">
        <v>773</v>
      </c>
      <c r="C447" s="31">
        <v>5.58</v>
      </c>
      <c r="D447" s="95"/>
    </row>
    <row r="448" spans="1:4" ht="15.75" outlineLevel="1" x14ac:dyDescent="0.25">
      <c r="A448" s="31" t="s">
        <v>792</v>
      </c>
      <c r="B448" s="32" t="s">
        <v>11</v>
      </c>
      <c r="C448" s="31">
        <v>5.54</v>
      </c>
      <c r="D448" s="95"/>
    </row>
    <row r="449" spans="1:4" ht="15.75" outlineLevel="1" x14ac:dyDescent="0.25">
      <c r="A449" s="31" t="s">
        <v>792</v>
      </c>
      <c r="B449" s="32" t="s">
        <v>15</v>
      </c>
      <c r="C449" s="31">
        <v>5.55</v>
      </c>
      <c r="D449" s="95"/>
    </row>
    <row r="450" spans="1:4" ht="15.75" outlineLevel="1" x14ac:dyDescent="0.25">
      <c r="A450" s="31" t="s">
        <v>792</v>
      </c>
      <c r="B450" s="32" t="s">
        <v>1152</v>
      </c>
      <c r="C450" s="31">
        <v>5.63</v>
      </c>
      <c r="D450" s="95"/>
    </row>
    <row r="451" spans="1:4" ht="15.75" outlineLevel="1" x14ac:dyDescent="0.25">
      <c r="A451" s="31" t="s">
        <v>792</v>
      </c>
      <c r="B451" s="32" t="s">
        <v>19</v>
      </c>
      <c r="C451" s="31">
        <v>5.47</v>
      </c>
      <c r="D451" s="95"/>
    </row>
    <row r="452" spans="1:4" ht="15.75" outlineLevel="1" x14ac:dyDescent="0.25">
      <c r="A452" s="31" t="s">
        <v>792</v>
      </c>
      <c r="B452" s="32" t="s">
        <v>30</v>
      </c>
      <c r="C452" s="31">
        <v>5.48</v>
      </c>
      <c r="D452" s="95"/>
    </row>
    <row r="453" spans="1:4" ht="15.75" x14ac:dyDescent="0.25">
      <c r="A453" s="36" t="s">
        <v>792</v>
      </c>
      <c r="B453" s="32"/>
      <c r="C453" s="31"/>
      <c r="D453" s="95"/>
    </row>
    <row r="454" spans="1:4" ht="15.75" outlineLevel="1" x14ac:dyDescent="0.25">
      <c r="A454" s="31" t="s">
        <v>45</v>
      </c>
      <c r="B454" s="32" t="s">
        <v>651</v>
      </c>
      <c r="C454" s="31">
        <v>5.0999999999999996</v>
      </c>
      <c r="D454" s="95"/>
    </row>
    <row r="455" spans="1:4" ht="15.75" outlineLevel="1" x14ac:dyDescent="0.25">
      <c r="A455" s="31" t="s">
        <v>45</v>
      </c>
      <c r="B455" s="32" t="s">
        <v>0</v>
      </c>
      <c r="C455" s="31">
        <v>5.2</v>
      </c>
      <c r="D455" s="95"/>
    </row>
    <row r="456" spans="1:4" ht="15.75" outlineLevel="1" x14ac:dyDescent="0.25">
      <c r="A456" s="31" t="s">
        <v>45</v>
      </c>
      <c r="B456" s="32" t="s">
        <v>780</v>
      </c>
      <c r="C456" s="31">
        <v>5.5</v>
      </c>
      <c r="D456" s="95"/>
    </row>
    <row r="457" spans="1:4" ht="15.75" outlineLevel="1" x14ac:dyDescent="0.25">
      <c r="A457" s="31" t="s">
        <v>45</v>
      </c>
      <c r="B457" s="32" t="s">
        <v>793</v>
      </c>
      <c r="C457" s="31">
        <v>5.8</v>
      </c>
      <c r="D457" s="150" t="s">
        <v>2354</v>
      </c>
    </row>
    <row r="458" spans="1:4" ht="15.75" outlineLevel="1" x14ac:dyDescent="0.25">
      <c r="A458" s="31" t="s">
        <v>45</v>
      </c>
      <c r="B458" s="32" t="s">
        <v>781</v>
      </c>
      <c r="C458" s="31">
        <v>5.12</v>
      </c>
      <c r="D458" s="150" t="s">
        <v>2354</v>
      </c>
    </row>
    <row r="459" spans="1:4" ht="15.75" outlineLevel="1" x14ac:dyDescent="0.25">
      <c r="A459" s="31" t="s">
        <v>45</v>
      </c>
      <c r="B459" s="32" t="s">
        <v>747</v>
      </c>
      <c r="C459" s="31">
        <v>5.15</v>
      </c>
      <c r="D459" s="95"/>
    </row>
    <row r="460" spans="1:4" ht="15.75" outlineLevel="1" x14ac:dyDescent="0.25">
      <c r="A460" s="31" t="s">
        <v>45</v>
      </c>
      <c r="B460" s="32" t="s">
        <v>746</v>
      </c>
      <c r="C460" s="33">
        <v>5.2</v>
      </c>
      <c r="D460" s="94"/>
    </row>
    <row r="461" spans="1:4" ht="15.75" outlineLevel="1" x14ac:dyDescent="0.25">
      <c r="A461" s="31" t="s">
        <v>45</v>
      </c>
      <c r="B461" s="32" t="s">
        <v>751</v>
      </c>
      <c r="C461" s="31">
        <v>5.25</v>
      </c>
      <c r="D461" s="95"/>
    </row>
    <row r="462" spans="1:4" ht="15.75" outlineLevel="1" x14ac:dyDescent="0.25">
      <c r="A462" s="31" t="s">
        <v>45</v>
      </c>
      <c r="B462" s="32" t="s">
        <v>1</v>
      </c>
      <c r="C462" s="31">
        <v>5.26</v>
      </c>
      <c r="D462" s="95"/>
    </row>
    <row r="463" spans="1:4" ht="15.75" outlineLevel="1" x14ac:dyDescent="0.25">
      <c r="A463" s="31" t="s">
        <v>45</v>
      </c>
      <c r="B463" s="32" t="s">
        <v>289</v>
      </c>
      <c r="C463" s="31">
        <v>5.1139999999999999</v>
      </c>
      <c r="D463" s="150" t="s">
        <v>2354</v>
      </c>
    </row>
    <row r="464" spans="1:4" ht="15.75" outlineLevel="1" x14ac:dyDescent="0.25">
      <c r="A464" s="31" t="s">
        <v>45</v>
      </c>
      <c r="B464" s="32" t="s">
        <v>604</v>
      </c>
      <c r="C464" s="31">
        <v>5.27</v>
      </c>
      <c r="D464" s="95"/>
    </row>
    <row r="465" spans="1:4" ht="15.75" outlineLevel="1" x14ac:dyDescent="0.25">
      <c r="A465" s="31" t="s">
        <v>45</v>
      </c>
      <c r="B465" s="32" t="s">
        <v>739</v>
      </c>
      <c r="C465" s="31">
        <v>5.1150000000000002</v>
      </c>
      <c r="D465" s="150" t="s">
        <v>2354</v>
      </c>
    </row>
    <row r="466" spans="1:4" ht="15.75" outlineLevel="1" x14ac:dyDescent="0.25">
      <c r="A466" s="31" t="s">
        <v>45</v>
      </c>
      <c r="B466" s="32" t="s">
        <v>754</v>
      </c>
      <c r="C466" s="31">
        <v>5.1159999999999997</v>
      </c>
      <c r="D466" s="150" t="s">
        <v>2354</v>
      </c>
    </row>
    <row r="467" spans="1:4" ht="15.75" outlineLevel="1" x14ac:dyDescent="0.25">
      <c r="A467" s="31" t="s">
        <v>45</v>
      </c>
      <c r="B467" s="32" t="s">
        <v>605</v>
      </c>
      <c r="C467" s="31">
        <v>5.28</v>
      </c>
      <c r="D467" s="95"/>
    </row>
    <row r="468" spans="1:4" ht="15.75" outlineLevel="1" x14ac:dyDescent="0.25">
      <c r="A468" s="31" t="s">
        <v>45</v>
      </c>
      <c r="B468" s="32" t="s">
        <v>606</v>
      </c>
      <c r="C468" s="31">
        <v>5.36</v>
      </c>
      <c r="D468" s="95"/>
    </row>
    <row r="469" spans="1:4" ht="15.75" outlineLevel="1" x14ac:dyDescent="0.25">
      <c r="A469" s="31" t="s">
        <v>45</v>
      </c>
      <c r="B469" s="32" t="s">
        <v>12</v>
      </c>
      <c r="C469" s="31">
        <v>5.37</v>
      </c>
      <c r="D469" s="95"/>
    </row>
    <row r="470" spans="1:4" ht="15.75" outlineLevel="1" x14ac:dyDescent="0.25">
      <c r="A470" s="31" t="s">
        <v>45</v>
      </c>
      <c r="B470" s="32" t="s">
        <v>396</v>
      </c>
      <c r="C470" s="31">
        <v>5.53</v>
      </c>
      <c r="D470" s="95"/>
    </row>
    <row r="471" spans="1:4" ht="15.75" outlineLevel="1" x14ac:dyDescent="0.25">
      <c r="A471" s="31" t="s">
        <v>45</v>
      </c>
      <c r="B471" s="32" t="s">
        <v>917</v>
      </c>
      <c r="C471" s="31">
        <v>5.109</v>
      </c>
      <c r="D471" s="95"/>
    </row>
    <row r="472" spans="1:4" ht="15.75" outlineLevel="1" x14ac:dyDescent="0.25">
      <c r="A472" s="31" t="s">
        <v>45</v>
      </c>
      <c r="B472" s="32" t="s">
        <v>372</v>
      </c>
      <c r="C472" s="31">
        <v>5.1109999999999998</v>
      </c>
      <c r="D472" s="95"/>
    </row>
    <row r="473" spans="1:4" ht="15.75" outlineLevel="1" x14ac:dyDescent="0.25">
      <c r="A473" s="31" t="s">
        <v>45</v>
      </c>
      <c r="B473" s="32" t="s">
        <v>16</v>
      </c>
      <c r="C473" s="31">
        <v>5.1120000000000001</v>
      </c>
      <c r="D473" s="95"/>
    </row>
    <row r="474" spans="1:4" ht="15.75" outlineLevel="1" x14ac:dyDescent="0.25">
      <c r="A474" s="31" t="s">
        <v>45</v>
      </c>
      <c r="B474" s="32" t="s">
        <v>11</v>
      </c>
      <c r="C474" s="31">
        <v>5.54</v>
      </c>
      <c r="D474" s="95"/>
    </row>
    <row r="475" spans="1:4" ht="15.75" outlineLevel="1" x14ac:dyDescent="0.25">
      <c r="A475" s="31" t="s">
        <v>45</v>
      </c>
      <c r="B475" s="32" t="s">
        <v>935</v>
      </c>
      <c r="C475" s="31">
        <v>5.61</v>
      </c>
      <c r="D475" s="95"/>
    </row>
    <row r="476" spans="1:4" ht="15.75" outlineLevel="1" x14ac:dyDescent="0.25">
      <c r="A476" s="31" t="s">
        <v>45</v>
      </c>
      <c r="B476" s="32" t="s">
        <v>1152</v>
      </c>
      <c r="C476" s="31">
        <v>5.63</v>
      </c>
      <c r="D476" s="95"/>
    </row>
    <row r="477" spans="1:4" ht="15.75" outlineLevel="1" x14ac:dyDescent="0.25">
      <c r="A477" s="31" t="s">
        <v>45</v>
      </c>
      <c r="B477" s="32" t="s">
        <v>736</v>
      </c>
      <c r="C477" s="31">
        <v>5.46</v>
      </c>
      <c r="D477" s="95"/>
    </row>
    <row r="478" spans="1:4" ht="15.75" outlineLevel="1" x14ac:dyDescent="0.25">
      <c r="A478" s="31" t="s">
        <v>45</v>
      </c>
      <c r="B478" s="32" t="s">
        <v>19</v>
      </c>
      <c r="C478" s="31">
        <v>5.47</v>
      </c>
      <c r="D478" s="95"/>
    </row>
    <row r="479" spans="1:4" ht="15.75" outlineLevel="1" x14ac:dyDescent="0.25">
      <c r="A479" s="31" t="s">
        <v>45</v>
      </c>
      <c r="B479" s="32" t="s">
        <v>30</v>
      </c>
      <c r="C479" s="31">
        <v>5.48</v>
      </c>
      <c r="D479" s="95"/>
    </row>
    <row r="480" spans="1:4" ht="15.75" x14ac:dyDescent="0.25">
      <c r="A480" s="36" t="s">
        <v>45</v>
      </c>
      <c r="B480" s="32"/>
      <c r="C480" s="31"/>
      <c r="D480" s="95"/>
    </row>
    <row r="481" spans="1:4" ht="15.75" outlineLevel="1" x14ac:dyDescent="0.25">
      <c r="A481" s="31" t="s">
        <v>46</v>
      </c>
      <c r="B481" s="32" t="s">
        <v>651</v>
      </c>
      <c r="C481" s="31">
        <v>5.0999999999999996</v>
      </c>
      <c r="D481" s="95"/>
    </row>
    <row r="482" spans="1:4" ht="15.75" outlineLevel="1" x14ac:dyDescent="0.25">
      <c r="A482" s="31" t="s">
        <v>46</v>
      </c>
      <c r="B482" s="32" t="s">
        <v>0</v>
      </c>
      <c r="C482" s="31">
        <v>5.2</v>
      </c>
      <c r="D482" s="95"/>
    </row>
    <row r="483" spans="1:4" ht="15.75" outlineLevel="1" x14ac:dyDescent="0.25">
      <c r="A483" s="31" t="s">
        <v>46</v>
      </c>
      <c r="B483" s="32" t="s">
        <v>724</v>
      </c>
      <c r="C483" s="31">
        <v>5.3</v>
      </c>
      <c r="D483" s="95"/>
    </row>
    <row r="484" spans="1:4" ht="15.75" outlineLevel="1" x14ac:dyDescent="0.25">
      <c r="A484" s="31" t="s">
        <v>46</v>
      </c>
      <c r="B484" s="32" t="s">
        <v>2</v>
      </c>
      <c r="C484" s="31">
        <v>5.6</v>
      </c>
      <c r="D484" s="95"/>
    </row>
    <row r="485" spans="1:4" ht="15.75" outlineLevel="1" x14ac:dyDescent="0.25">
      <c r="A485" s="31" t="s">
        <v>46</v>
      </c>
      <c r="B485" s="32" t="s">
        <v>730</v>
      </c>
      <c r="C485" s="33">
        <v>5.0999999999999996</v>
      </c>
      <c r="D485" s="95"/>
    </row>
    <row r="486" spans="1:4" ht="15.75" outlineLevel="1" x14ac:dyDescent="0.25">
      <c r="A486" s="31" t="s">
        <v>46</v>
      </c>
      <c r="B486" s="32" t="s">
        <v>3</v>
      </c>
      <c r="C486" s="31">
        <v>5.14</v>
      </c>
      <c r="D486" s="95"/>
    </row>
    <row r="487" spans="1:4" ht="15.75" outlineLevel="1" x14ac:dyDescent="0.25">
      <c r="A487" s="31" t="s">
        <v>46</v>
      </c>
      <c r="B487" s="32" t="s">
        <v>29</v>
      </c>
      <c r="C487" s="31">
        <v>5.19</v>
      </c>
      <c r="D487" s="95"/>
    </row>
    <row r="488" spans="1:4" ht="15.75" outlineLevel="1" x14ac:dyDescent="0.25">
      <c r="A488" s="31" t="s">
        <v>46</v>
      </c>
      <c r="B488" s="32" t="s">
        <v>28</v>
      </c>
      <c r="C488" s="31">
        <v>5.24</v>
      </c>
      <c r="D488" s="95"/>
    </row>
    <row r="489" spans="1:4" ht="15.75" outlineLevel="1" x14ac:dyDescent="0.25">
      <c r="A489" s="31" t="s">
        <v>46</v>
      </c>
      <c r="B489" s="32" t="s">
        <v>604</v>
      </c>
      <c r="C489" s="31">
        <v>5.27</v>
      </c>
      <c r="D489" s="95"/>
    </row>
    <row r="490" spans="1:4" ht="15.75" outlineLevel="1" x14ac:dyDescent="0.25">
      <c r="A490" s="31" t="s">
        <v>46</v>
      </c>
      <c r="B490" s="32" t="s">
        <v>605</v>
      </c>
      <c r="C490" s="31">
        <v>5.28</v>
      </c>
      <c r="D490" s="95"/>
    </row>
    <row r="491" spans="1:4" ht="15.75" outlineLevel="1" x14ac:dyDescent="0.25">
      <c r="A491" s="31" t="s">
        <v>46</v>
      </c>
      <c r="B491" s="32" t="s">
        <v>609</v>
      </c>
      <c r="C491" s="31">
        <v>5.29</v>
      </c>
      <c r="D491" s="95"/>
    </row>
    <row r="492" spans="1:4" ht="15.75" outlineLevel="1" x14ac:dyDescent="0.25">
      <c r="A492" s="31" t="s">
        <v>46</v>
      </c>
      <c r="B492" s="32" t="s">
        <v>738</v>
      </c>
      <c r="C492" s="31">
        <v>5.34</v>
      </c>
      <c r="D492" s="95"/>
    </row>
    <row r="493" spans="1:4" ht="15.75" outlineLevel="1" x14ac:dyDescent="0.25">
      <c r="A493" s="31" t="s">
        <v>46</v>
      </c>
      <c r="B493" s="32" t="s">
        <v>9</v>
      </c>
      <c r="C493" s="31">
        <v>5.31</v>
      </c>
      <c r="D493" s="95"/>
    </row>
    <row r="494" spans="1:4" ht="15.75" outlineLevel="1" x14ac:dyDescent="0.25">
      <c r="A494" s="31" t="s">
        <v>46</v>
      </c>
      <c r="B494" s="32" t="s">
        <v>666</v>
      </c>
      <c r="C494" s="31">
        <v>5.101</v>
      </c>
      <c r="D494" s="95"/>
    </row>
    <row r="495" spans="1:4" ht="15.75" outlineLevel="1" x14ac:dyDescent="0.25">
      <c r="A495" s="31" t="s">
        <v>46</v>
      </c>
      <c r="B495" s="32" t="s">
        <v>606</v>
      </c>
      <c r="C495" s="31">
        <v>5.36</v>
      </c>
      <c r="D495" s="95"/>
    </row>
    <row r="496" spans="1:4" ht="15.75" outlineLevel="1" x14ac:dyDescent="0.25">
      <c r="A496" s="31" t="s">
        <v>46</v>
      </c>
      <c r="B496" s="32" t="s">
        <v>12</v>
      </c>
      <c r="C496" s="31">
        <v>5.37</v>
      </c>
      <c r="D496" s="95"/>
    </row>
    <row r="497" spans="1:4" ht="15.75" outlineLevel="1" x14ac:dyDescent="0.25">
      <c r="A497" s="31" t="s">
        <v>46</v>
      </c>
      <c r="B497" s="32" t="s">
        <v>396</v>
      </c>
      <c r="C497" s="31">
        <v>5.53</v>
      </c>
      <c r="D497" s="95"/>
    </row>
    <row r="498" spans="1:4" ht="15.75" outlineLevel="1" x14ac:dyDescent="0.25">
      <c r="A498" s="31" t="s">
        <v>46</v>
      </c>
      <c r="B498" s="32" t="s">
        <v>917</v>
      </c>
      <c r="C498" s="31">
        <v>5.109</v>
      </c>
      <c r="D498" s="95"/>
    </row>
    <row r="499" spans="1:4" ht="15.75" outlineLevel="1" x14ac:dyDescent="0.25">
      <c r="A499" s="31" t="s">
        <v>46</v>
      </c>
      <c r="B499" s="32" t="s">
        <v>372</v>
      </c>
      <c r="C499" s="31">
        <v>5.1109999999999998</v>
      </c>
      <c r="D499" s="95"/>
    </row>
    <row r="500" spans="1:4" ht="15.75" outlineLevel="1" x14ac:dyDescent="0.25">
      <c r="A500" s="31" t="s">
        <v>46</v>
      </c>
      <c r="B500" s="32" t="s">
        <v>16</v>
      </c>
      <c r="C500" s="31">
        <v>5.1120000000000001</v>
      </c>
      <c r="D500" s="95"/>
    </row>
    <row r="501" spans="1:4" ht="15.75" outlineLevel="1" x14ac:dyDescent="0.25">
      <c r="A501" s="31" t="s">
        <v>46</v>
      </c>
      <c r="B501" s="32" t="s">
        <v>23</v>
      </c>
      <c r="C501" s="31">
        <v>5.1020000000000003</v>
      </c>
      <c r="D501" s="95"/>
    </row>
    <row r="502" spans="1:4" ht="15.75" outlineLevel="1" x14ac:dyDescent="0.25">
      <c r="A502" s="31" t="s">
        <v>46</v>
      </c>
      <c r="B502" s="32" t="s">
        <v>613</v>
      </c>
      <c r="C502" s="34">
        <v>5.0999999999999996</v>
      </c>
      <c r="D502" s="95"/>
    </row>
    <row r="503" spans="1:4" ht="15.75" outlineLevel="1" x14ac:dyDescent="0.25">
      <c r="A503" s="31" t="s">
        <v>46</v>
      </c>
      <c r="B503" s="32" t="s">
        <v>773</v>
      </c>
      <c r="C503" s="31">
        <v>5.58</v>
      </c>
      <c r="D503" s="95"/>
    </row>
    <row r="504" spans="1:4" ht="15.75" outlineLevel="1" x14ac:dyDescent="0.25">
      <c r="A504" s="31" t="s">
        <v>46</v>
      </c>
      <c r="B504" s="32" t="s">
        <v>15</v>
      </c>
      <c r="C504" s="31">
        <v>5.55</v>
      </c>
      <c r="D504" s="95"/>
    </row>
    <row r="505" spans="1:4" ht="15.75" outlineLevel="1" x14ac:dyDescent="0.25">
      <c r="A505" s="31" t="s">
        <v>46</v>
      </c>
      <c r="B505" s="32" t="s">
        <v>11</v>
      </c>
      <c r="C505" s="31">
        <v>5.54</v>
      </c>
      <c r="D505" s="95"/>
    </row>
    <row r="506" spans="1:4" ht="15.75" outlineLevel="1" x14ac:dyDescent="0.25">
      <c r="A506" s="31" t="s">
        <v>46</v>
      </c>
      <c r="B506" s="32" t="s">
        <v>1152</v>
      </c>
      <c r="C506" s="31">
        <v>5.63</v>
      </c>
      <c r="D506" s="95"/>
    </row>
    <row r="507" spans="1:4" ht="15.75" outlineLevel="1" x14ac:dyDescent="0.25">
      <c r="A507" s="31" t="s">
        <v>46</v>
      </c>
      <c r="B507" s="32" t="s">
        <v>19</v>
      </c>
      <c r="C507" s="31">
        <v>5.47</v>
      </c>
      <c r="D507" s="95"/>
    </row>
    <row r="508" spans="1:4" ht="15.75" outlineLevel="1" x14ac:dyDescent="0.25">
      <c r="A508" s="31" t="s">
        <v>46</v>
      </c>
      <c r="B508" s="32" t="s">
        <v>30</v>
      </c>
      <c r="C508" s="31">
        <v>5.48</v>
      </c>
      <c r="D508" s="95"/>
    </row>
    <row r="509" spans="1:4" ht="15.75" x14ac:dyDescent="0.25">
      <c r="A509" s="36" t="s">
        <v>46</v>
      </c>
      <c r="B509" s="32"/>
      <c r="C509" s="31"/>
      <c r="D509" s="95"/>
    </row>
    <row r="510" spans="1:4" ht="15.75" outlineLevel="1" x14ac:dyDescent="0.25">
      <c r="A510" s="31" t="s">
        <v>47</v>
      </c>
      <c r="B510" s="32" t="s">
        <v>651</v>
      </c>
      <c r="C510" s="31">
        <v>5.0999999999999996</v>
      </c>
      <c r="D510" s="95"/>
    </row>
    <row r="511" spans="1:4" ht="15.75" outlineLevel="1" x14ac:dyDescent="0.25">
      <c r="A511" s="31" t="s">
        <v>47</v>
      </c>
      <c r="B511" s="32" t="s">
        <v>0</v>
      </c>
      <c r="C511" s="31">
        <v>5.2</v>
      </c>
      <c r="D511" s="95"/>
    </row>
    <row r="512" spans="1:4" ht="15.75" outlineLevel="1" x14ac:dyDescent="0.25">
      <c r="A512" s="31" t="s">
        <v>47</v>
      </c>
      <c r="B512" s="32" t="s">
        <v>724</v>
      </c>
      <c r="C512" s="31">
        <v>5.3</v>
      </c>
      <c r="D512" s="95"/>
    </row>
    <row r="513" spans="1:4" ht="15.75" outlineLevel="1" x14ac:dyDescent="0.25">
      <c r="A513" s="31" t="s">
        <v>47</v>
      </c>
      <c r="B513" s="32" t="s">
        <v>2</v>
      </c>
      <c r="C513" s="31">
        <v>5.6</v>
      </c>
      <c r="D513" s="95"/>
    </row>
    <row r="514" spans="1:4" ht="15.75" outlineLevel="1" x14ac:dyDescent="0.25">
      <c r="A514" s="31" t="s">
        <v>47</v>
      </c>
      <c r="B514" s="32" t="s">
        <v>730</v>
      </c>
      <c r="C514" s="33">
        <v>5.0999999999999996</v>
      </c>
      <c r="D514" s="95"/>
    </row>
    <row r="515" spans="1:4" ht="15.75" outlineLevel="1" x14ac:dyDescent="0.25">
      <c r="A515" s="31" t="s">
        <v>47</v>
      </c>
      <c r="B515" s="32" t="s">
        <v>3</v>
      </c>
      <c r="C515" s="31">
        <v>5.14</v>
      </c>
      <c r="D515" s="95"/>
    </row>
    <row r="516" spans="1:4" ht="15.75" outlineLevel="1" x14ac:dyDescent="0.25">
      <c r="A516" s="31" t="s">
        <v>47</v>
      </c>
      <c r="B516" s="32" t="s">
        <v>29</v>
      </c>
      <c r="C516" s="31">
        <v>5.19</v>
      </c>
      <c r="D516" s="95"/>
    </row>
    <row r="517" spans="1:4" ht="15.75" outlineLevel="1" x14ac:dyDescent="0.25">
      <c r="A517" s="31" t="s">
        <v>47</v>
      </c>
      <c r="B517" s="32" t="s">
        <v>28</v>
      </c>
      <c r="C517" s="31">
        <v>5.24</v>
      </c>
      <c r="D517" s="95"/>
    </row>
    <row r="518" spans="1:4" ht="15.75" outlineLevel="1" x14ac:dyDescent="0.25">
      <c r="A518" s="31" t="s">
        <v>47</v>
      </c>
      <c r="B518" s="32" t="s">
        <v>1</v>
      </c>
      <c r="C518" s="31">
        <v>5.26</v>
      </c>
      <c r="D518" s="95"/>
    </row>
    <row r="519" spans="1:4" ht="15.75" outlineLevel="1" x14ac:dyDescent="0.25">
      <c r="A519" s="31" t="s">
        <v>47</v>
      </c>
      <c r="B519" s="32" t="s">
        <v>604</v>
      </c>
      <c r="C519" s="31">
        <v>5.27</v>
      </c>
      <c r="D519" s="95"/>
    </row>
    <row r="520" spans="1:4" ht="15.75" outlineLevel="1" x14ac:dyDescent="0.25">
      <c r="A520" s="31" t="s">
        <v>47</v>
      </c>
      <c r="B520" s="32" t="s">
        <v>605</v>
      </c>
      <c r="C520" s="31">
        <v>5.28</v>
      </c>
      <c r="D520" s="95"/>
    </row>
    <row r="521" spans="1:4" ht="15.75" outlineLevel="1" x14ac:dyDescent="0.25">
      <c r="A521" s="31" t="s">
        <v>47</v>
      </c>
      <c r="B521" s="32" t="s">
        <v>9</v>
      </c>
      <c r="C521" s="31">
        <v>5.31</v>
      </c>
      <c r="D521" s="95"/>
    </row>
    <row r="522" spans="1:4" ht="15.75" outlineLevel="1" x14ac:dyDescent="0.25">
      <c r="A522" s="31" t="s">
        <v>47</v>
      </c>
      <c r="B522" s="32" t="s">
        <v>10</v>
      </c>
      <c r="C522" s="31">
        <v>5.33</v>
      </c>
      <c r="D522" s="95"/>
    </row>
    <row r="523" spans="1:4" ht="15.75" outlineLevel="1" x14ac:dyDescent="0.25">
      <c r="A523" s="31" t="s">
        <v>47</v>
      </c>
      <c r="B523" s="32" t="s">
        <v>666</v>
      </c>
      <c r="C523" s="31">
        <v>5.101</v>
      </c>
      <c r="D523" s="95"/>
    </row>
    <row r="524" spans="1:4" ht="15.75" outlineLevel="1" x14ac:dyDescent="0.25">
      <c r="A524" s="31" t="s">
        <v>47</v>
      </c>
      <c r="B524" s="32" t="s">
        <v>606</v>
      </c>
      <c r="C524" s="31">
        <v>5.36</v>
      </c>
      <c r="D524" s="95"/>
    </row>
    <row r="525" spans="1:4" ht="15.75" outlineLevel="1" x14ac:dyDescent="0.25">
      <c r="A525" s="31" t="s">
        <v>47</v>
      </c>
      <c r="B525" s="32" t="s">
        <v>12</v>
      </c>
      <c r="C525" s="31">
        <v>5.37</v>
      </c>
      <c r="D525" s="95"/>
    </row>
    <row r="526" spans="1:4" ht="15.75" outlineLevel="1" x14ac:dyDescent="0.25">
      <c r="A526" s="31" t="s">
        <v>47</v>
      </c>
      <c r="B526" s="32" t="s">
        <v>396</v>
      </c>
      <c r="C526" s="31">
        <v>5.53</v>
      </c>
      <c r="D526" s="95"/>
    </row>
    <row r="527" spans="1:4" ht="15.75" outlineLevel="1" x14ac:dyDescent="0.25">
      <c r="A527" s="31" t="s">
        <v>47</v>
      </c>
      <c r="B527" s="32" t="s">
        <v>917</v>
      </c>
      <c r="C527" s="31">
        <v>5.109</v>
      </c>
      <c r="D527" s="95"/>
    </row>
    <row r="528" spans="1:4" ht="15.75" outlineLevel="1" x14ac:dyDescent="0.25">
      <c r="A528" s="31" t="s">
        <v>47</v>
      </c>
      <c r="B528" s="32" t="s">
        <v>372</v>
      </c>
      <c r="C528" s="31">
        <v>5.1109999999999998</v>
      </c>
      <c r="D528" s="95"/>
    </row>
    <row r="529" spans="1:4" ht="15.75" outlineLevel="1" x14ac:dyDescent="0.25">
      <c r="A529" s="31" t="s">
        <v>47</v>
      </c>
      <c r="B529" s="32" t="s">
        <v>16</v>
      </c>
      <c r="C529" s="31">
        <v>5.1120000000000001</v>
      </c>
      <c r="D529" s="95"/>
    </row>
    <row r="530" spans="1:4" ht="15.75" outlineLevel="1" x14ac:dyDescent="0.25">
      <c r="A530" s="31" t="s">
        <v>47</v>
      </c>
      <c r="B530" s="32" t="s">
        <v>23</v>
      </c>
      <c r="C530" s="31">
        <v>5.1020000000000003</v>
      </c>
      <c r="D530" s="95"/>
    </row>
    <row r="531" spans="1:4" ht="15.75" outlineLevel="1" x14ac:dyDescent="0.25">
      <c r="A531" s="31" t="s">
        <v>47</v>
      </c>
      <c r="B531" s="32" t="s">
        <v>613</v>
      </c>
      <c r="C531" s="34">
        <v>5.0999999999999996</v>
      </c>
      <c r="D531" s="95"/>
    </row>
    <row r="532" spans="1:4" ht="15.75" outlineLevel="1" x14ac:dyDescent="0.25">
      <c r="A532" s="31" t="s">
        <v>47</v>
      </c>
      <c r="B532" s="32" t="s">
        <v>773</v>
      </c>
      <c r="C532" s="31">
        <v>5.58</v>
      </c>
      <c r="D532" s="95"/>
    </row>
    <row r="533" spans="1:4" ht="15.75" outlineLevel="1" x14ac:dyDescent="0.25">
      <c r="A533" s="31" t="s">
        <v>47</v>
      </c>
      <c r="B533" s="32" t="s">
        <v>15</v>
      </c>
      <c r="C533" s="31">
        <v>5.55</v>
      </c>
      <c r="D533" s="95"/>
    </row>
    <row r="534" spans="1:4" ht="15.75" outlineLevel="1" x14ac:dyDescent="0.25">
      <c r="A534" s="31" t="s">
        <v>47</v>
      </c>
      <c r="B534" s="32" t="s">
        <v>11</v>
      </c>
      <c r="C534" s="31">
        <v>5.54</v>
      </c>
      <c r="D534" s="95"/>
    </row>
    <row r="535" spans="1:4" ht="15.75" outlineLevel="1" x14ac:dyDescent="0.25">
      <c r="A535" s="31" t="s">
        <v>47</v>
      </c>
      <c r="B535" s="32" t="s">
        <v>1152</v>
      </c>
      <c r="C535" s="31">
        <v>5.63</v>
      </c>
      <c r="D535" s="95"/>
    </row>
    <row r="536" spans="1:4" ht="15.75" outlineLevel="1" x14ac:dyDescent="0.25">
      <c r="A536" s="31" t="s">
        <v>47</v>
      </c>
      <c r="B536" s="32" t="s">
        <v>19</v>
      </c>
      <c r="C536" s="31">
        <v>5.47</v>
      </c>
      <c r="D536" s="95"/>
    </row>
    <row r="537" spans="1:4" ht="15.75" outlineLevel="1" x14ac:dyDescent="0.25">
      <c r="A537" s="31" t="s">
        <v>47</v>
      </c>
      <c r="B537" s="32" t="s">
        <v>30</v>
      </c>
      <c r="C537" s="31">
        <v>5.48</v>
      </c>
      <c r="D537" s="95"/>
    </row>
    <row r="538" spans="1:4" ht="15.75" x14ac:dyDescent="0.25">
      <c r="A538" s="36" t="s">
        <v>47</v>
      </c>
      <c r="B538" s="32"/>
      <c r="C538" s="31"/>
      <c r="D538" s="95"/>
    </row>
    <row r="539" spans="1:4" ht="15.75" outlineLevel="1" x14ac:dyDescent="0.25">
      <c r="A539" s="31" t="s">
        <v>461</v>
      </c>
      <c r="B539" s="32" t="s">
        <v>651</v>
      </c>
      <c r="C539" s="31">
        <v>5.0999999999999996</v>
      </c>
      <c r="D539" s="95"/>
    </row>
    <row r="540" spans="1:4" ht="15.75" outlineLevel="1" x14ac:dyDescent="0.25">
      <c r="A540" s="31" t="s">
        <v>461</v>
      </c>
      <c r="B540" s="32" t="s">
        <v>0</v>
      </c>
      <c r="C540" s="31">
        <v>5.2</v>
      </c>
      <c r="D540" s="95"/>
    </row>
    <row r="541" spans="1:4" ht="15.75" outlineLevel="1" x14ac:dyDescent="0.25">
      <c r="A541" s="31" t="s">
        <v>461</v>
      </c>
      <c r="B541" s="32" t="s">
        <v>1</v>
      </c>
      <c r="C541" s="31">
        <v>5.26</v>
      </c>
      <c r="D541" s="95"/>
    </row>
    <row r="542" spans="1:4" ht="15.75" outlineLevel="1" x14ac:dyDescent="0.25">
      <c r="A542" s="31" t="s">
        <v>461</v>
      </c>
      <c r="B542" s="32" t="s">
        <v>418</v>
      </c>
      <c r="C542" s="31">
        <v>5.21</v>
      </c>
      <c r="D542" s="95"/>
    </row>
    <row r="543" spans="1:4" ht="15.75" outlineLevel="1" x14ac:dyDescent="0.25">
      <c r="A543" s="31" t="s">
        <v>461</v>
      </c>
      <c r="B543" s="32" t="s">
        <v>798</v>
      </c>
      <c r="C543" s="31">
        <v>5.53</v>
      </c>
      <c r="D543" s="95"/>
    </row>
    <row r="544" spans="1:4" ht="15.75" outlineLevel="1" x14ac:dyDescent="0.25">
      <c r="A544" s="31" t="s">
        <v>461</v>
      </c>
      <c r="B544" s="32" t="s">
        <v>11</v>
      </c>
      <c r="C544" s="31">
        <v>5.54</v>
      </c>
      <c r="D544" s="95"/>
    </row>
    <row r="545" spans="1:4" ht="15.75" outlineLevel="1" x14ac:dyDescent="0.25">
      <c r="A545" s="31" t="s">
        <v>461</v>
      </c>
      <c r="B545" s="32" t="s">
        <v>326</v>
      </c>
      <c r="C545" s="31">
        <v>5.58</v>
      </c>
      <c r="D545" s="95"/>
    </row>
    <row r="546" spans="1:4" ht="15.75" outlineLevel="1" x14ac:dyDescent="0.25">
      <c r="A546" s="31" t="s">
        <v>461</v>
      </c>
      <c r="B546" s="32" t="s">
        <v>330</v>
      </c>
      <c r="C546" s="31">
        <v>5.1180000000000003</v>
      </c>
      <c r="D546" s="95"/>
    </row>
    <row r="547" spans="1:4" ht="15.75" outlineLevel="1" x14ac:dyDescent="0.25">
      <c r="A547" s="31" t="s">
        <v>461</v>
      </c>
      <c r="B547" s="32" t="s">
        <v>328</v>
      </c>
      <c r="C547" s="31">
        <v>5.47</v>
      </c>
      <c r="D547" s="95"/>
    </row>
    <row r="548" spans="1:4" ht="15.75" outlineLevel="1" x14ac:dyDescent="0.25">
      <c r="A548" s="31" t="s">
        <v>461</v>
      </c>
      <c r="B548" s="32" t="s">
        <v>329</v>
      </c>
      <c r="C548" s="31">
        <v>5.48</v>
      </c>
      <c r="D548" s="95"/>
    </row>
    <row r="549" spans="1:4" ht="15.75" outlineLevel="1" x14ac:dyDescent="0.25">
      <c r="A549" s="31" t="s">
        <v>461</v>
      </c>
      <c r="B549" s="32" t="s">
        <v>419</v>
      </c>
      <c r="C549" s="31">
        <v>5.21</v>
      </c>
      <c r="D549" s="95"/>
    </row>
    <row r="550" spans="1:4" ht="15.75" outlineLevel="1" x14ac:dyDescent="0.25">
      <c r="A550" s="31" t="s">
        <v>461</v>
      </c>
      <c r="B550" s="32" t="s">
        <v>799</v>
      </c>
      <c r="C550" s="31">
        <v>5.53</v>
      </c>
      <c r="D550" s="95"/>
    </row>
    <row r="551" spans="1:4" ht="15.75" outlineLevel="1" x14ac:dyDescent="0.25">
      <c r="A551" s="31" t="s">
        <v>461</v>
      </c>
      <c r="B551" s="32" t="s">
        <v>11</v>
      </c>
      <c r="C551" s="31">
        <v>5.54</v>
      </c>
      <c r="D551" s="95"/>
    </row>
    <row r="552" spans="1:4" ht="15.75" outlineLevel="1" x14ac:dyDescent="0.25">
      <c r="A552" s="31" t="s">
        <v>461</v>
      </c>
      <c r="B552" s="32" t="s">
        <v>327</v>
      </c>
      <c r="C552" s="31">
        <v>5.58</v>
      </c>
      <c r="D552" s="95"/>
    </row>
    <row r="553" spans="1:4" ht="15.75" outlineLevel="1" x14ac:dyDescent="0.25">
      <c r="A553" s="31" t="s">
        <v>461</v>
      </c>
      <c r="B553" s="32" t="s">
        <v>331</v>
      </c>
      <c r="C553" s="31">
        <v>5.1180000000000003</v>
      </c>
      <c r="D553" s="95"/>
    </row>
    <row r="554" spans="1:4" ht="15.75" outlineLevel="1" x14ac:dyDescent="0.25">
      <c r="A554" s="31" t="s">
        <v>461</v>
      </c>
      <c r="B554" s="32" t="s">
        <v>943</v>
      </c>
      <c r="C554" s="31">
        <v>5.47</v>
      </c>
      <c r="D554" s="95"/>
    </row>
    <row r="555" spans="1:4" ht="15.75" outlineLevel="1" x14ac:dyDescent="0.25">
      <c r="A555" s="31" t="s">
        <v>461</v>
      </c>
      <c r="B555" s="32" t="s">
        <v>944</v>
      </c>
      <c r="C555" s="31">
        <v>5.48</v>
      </c>
      <c r="D555" s="95"/>
    </row>
    <row r="556" spans="1:4" ht="15.75" outlineLevel="1" x14ac:dyDescent="0.25">
      <c r="A556" s="31" t="s">
        <v>461</v>
      </c>
      <c r="B556" s="32" t="s">
        <v>1159</v>
      </c>
      <c r="C556" s="31">
        <v>5.63</v>
      </c>
      <c r="D556" s="95"/>
    </row>
    <row r="557" spans="1:4" ht="15.75" outlineLevel="1" x14ac:dyDescent="0.25">
      <c r="A557" s="31" t="s">
        <v>461</v>
      </c>
      <c r="B557" s="32" t="s">
        <v>604</v>
      </c>
      <c r="C557" s="31">
        <v>5.27</v>
      </c>
      <c r="D557" s="95"/>
    </row>
    <row r="558" spans="1:4" ht="15.75" outlineLevel="1" x14ac:dyDescent="0.25">
      <c r="A558" s="31" t="s">
        <v>461</v>
      </c>
      <c r="B558" s="32" t="s">
        <v>605</v>
      </c>
      <c r="C558" s="31">
        <v>5.28</v>
      </c>
      <c r="D558" s="95"/>
    </row>
    <row r="559" spans="1:4" ht="15.75" outlineLevel="1" x14ac:dyDescent="0.25">
      <c r="A559" s="31" t="s">
        <v>461</v>
      </c>
      <c r="B559" s="32" t="s">
        <v>464</v>
      </c>
      <c r="C559" s="31">
        <v>5.35</v>
      </c>
      <c r="D559" s="95"/>
    </row>
    <row r="560" spans="1:4" ht="15.75" outlineLevel="1" x14ac:dyDescent="0.25">
      <c r="A560" s="31" t="s">
        <v>461</v>
      </c>
      <c r="B560" s="32" t="s">
        <v>343</v>
      </c>
      <c r="C560" s="31">
        <v>5.1189999999999998</v>
      </c>
      <c r="D560" s="95"/>
    </row>
    <row r="561" spans="1:4" ht="15.75" outlineLevel="1" x14ac:dyDescent="0.25">
      <c r="A561" s="31" t="s">
        <v>461</v>
      </c>
      <c r="B561" s="32" t="s">
        <v>463</v>
      </c>
      <c r="C561" s="34">
        <v>5.12</v>
      </c>
      <c r="D561" s="95"/>
    </row>
    <row r="562" spans="1:4" ht="15.75" outlineLevel="1" x14ac:dyDescent="0.25">
      <c r="A562" s="31" t="s">
        <v>461</v>
      </c>
      <c r="B562" s="32" t="s">
        <v>99</v>
      </c>
      <c r="C562" s="31">
        <v>5.1210000000000004</v>
      </c>
      <c r="D562" s="95"/>
    </row>
    <row r="563" spans="1:4" ht="15.75" outlineLevel="1" x14ac:dyDescent="0.25">
      <c r="A563" s="31" t="s">
        <v>461</v>
      </c>
      <c r="B563" s="32" t="s">
        <v>606</v>
      </c>
      <c r="C563" s="31">
        <v>5.36</v>
      </c>
      <c r="D563" s="95"/>
    </row>
    <row r="564" spans="1:4" ht="15.75" outlineLevel="1" x14ac:dyDescent="0.25">
      <c r="A564" s="31" t="s">
        <v>461</v>
      </c>
      <c r="B564" s="32" t="s">
        <v>365</v>
      </c>
      <c r="C564" s="31">
        <v>5.1219999999999999</v>
      </c>
      <c r="D564" s="95"/>
    </row>
    <row r="565" spans="1:4" ht="15.75" outlineLevel="1" x14ac:dyDescent="0.25">
      <c r="A565" s="31" t="s">
        <v>461</v>
      </c>
      <c r="B565" s="32" t="s">
        <v>366</v>
      </c>
      <c r="C565" s="31">
        <v>5.1230000000000002</v>
      </c>
      <c r="D565" s="95"/>
    </row>
    <row r="566" spans="1:4" ht="15.75" outlineLevel="1" x14ac:dyDescent="0.25">
      <c r="A566" s="31" t="s">
        <v>461</v>
      </c>
      <c r="B566" s="32" t="s">
        <v>612</v>
      </c>
      <c r="C566" s="31">
        <v>5.1239999999999997</v>
      </c>
      <c r="D566" s="95"/>
    </row>
    <row r="567" spans="1:4" ht="15.75" outlineLevel="1" x14ac:dyDescent="0.25">
      <c r="A567" s="31" t="s">
        <v>461</v>
      </c>
      <c r="B567" s="32" t="s">
        <v>308</v>
      </c>
      <c r="C567" s="31">
        <v>5.125</v>
      </c>
      <c r="D567" s="95"/>
    </row>
    <row r="568" spans="1:4" ht="15.75" outlineLevel="1" x14ac:dyDescent="0.25">
      <c r="A568" s="31" t="s">
        <v>461</v>
      </c>
      <c r="B568" s="32" t="s">
        <v>368</v>
      </c>
      <c r="C568" s="31">
        <v>5.1260000000000003</v>
      </c>
      <c r="D568" s="95"/>
    </row>
    <row r="569" spans="1:4" ht="15.75" outlineLevel="1" x14ac:dyDescent="0.25">
      <c r="A569" s="31" t="s">
        <v>461</v>
      </c>
      <c r="B569" s="32" t="s">
        <v>737</v>
      </c>
      <c r="C569" s="31">
        <v>5.1269999999999998</v>
      </c>
      <c r="D569" s="95"/>
    </row>
    <row r="570" spans="1:4" ht="15.75" outlineLevel="1" x14ac:dyDescent="0.25">
      <c r="A570" s="31" t="s">
        <v>461</v>
      </c>
      <c r="B570" s="32" t="s">
        <v>309</v>
      </c>
      <c r="C570" s="33">
        <v>5.72</v>
      </c>
      <c r="D570" s="95"/>
    </row>
    <row r="571" spans="1:4" ht="15.75" outlineLevel="1" x14ac:dyDescent="0.25">
      <c r="A571" s="31" t="s">
        <v>461</v>
      </c>
      <c r="B571" s="32" t="s">
        <v>310</v>
      </c>
      <c r="C571" s="31">
        <v>5.1280000000000001</v>
      </c>
      <c r="D571" s="95"/>
    </row>
    <row r="572" spans="1:4" ht="15.75" outlineLevel="1" x14ac:dyDescent="0.25">
      <c r="A572" s="31" t="s">
        <v>461</v>
      </c>
      <c r="B572" s="32" t="s">
        <v>349</v>
      </c>
      <c r="C572" s="31">
        <v>5.1289999999999996</v>
      </c>
      <c r="D572" s="150" t="s">
        <v>2354</v>
      </c>
    </row>
    <row r="573" spans="1:4" ht="15.75" outlineLevel="1" x14ac:dyDescent="0.25">
      <c r="A573" s="31" t="s">
        <v>461</v>
      </c>
      <c r="B573" s="32" t="s">
        <v>367</v>
      </c>
      <c r="C573" s="31">
        <v>5.1310000000000002</v>
      </c>
      <c r="D573" s="95"/>
    </row>
    <row r="574" spans="1:4" ht="15.75" outlineLevel="1" x14ac:dyDescent="0.25">
      <c r="A574" s="31" t="s">
        <v>461</v>
      </c>
      <c r="B574" s="32" t="s">
        <v>617</v>
      </c>
      <c r="C574" s="31">
        <v>5.1319999999999997</v>
      </c>
      <c r="D574" s="150" t="s">
        <v>2354</v>
      </c>
    </row>
    <row r="575" spans="1:4" ht="15.75" outlineLevel="1" x14ac:dyDescent="0.25">
      <c r="A575" s="31" t="s">
        <v>461</v>
      </c>
      <c r="B575" s="32" t="s">
        <v>364</v>
      </c>
      <c r="C575" s="31">
        <v>5.133</v>
      </c>
      <c r="D575" s="150" t="s">
        <v>2354</v>
      </c>
    </row>
    <row r="576" spans="1:4" ht="15.75" outlineLevel="1" x14ac:dyDescent="0.25">
      <c r="A576" s="31" t="s">
        <v>461</v>
      </c>
      <c r="B576" s="32" t="s">
        <v>458</v>
      </c>
      <c r="C576" s="31">
        <v>5.1340000000000003</v>
      </c>
      <c r="D576" s="150" t="s">
        <v>2354</v>
      </c>
    </row>
    <row r="577" spans="1:4" ht="15.75" outlineLevel="1" x14ac:dyDescent="0.25">
      <c r="A577" s="31" t="s">
        <v>461</v>
      </c>
      <c r="B577" s="32" t="s">
        <v>436</v>
      </c>
      <c r="C577" s="34">
        <v>5.13</v>
      </c>
      <c r="D577" s="95"/>
    </row>
    <row r="578" spans="1:4" ht="15.75" outlineLevel="1" x14ac:dyDescent="0.25">
      <c r="A578" s="31" t="s">
        <v>461</v>
      </c>
      <c r="B578" s="32" t="s">
        <v>19</v>
      </c>
      <c r="C578" s="31">
        <v>5.47</v>
      </c>
      <c r="D578" s="95"/>
    </row>
    <row r="579" spans="1:4" ht="15.75" outlineLevel="1" x14ac:dyDescent="0.25">
      <c r="A579" s="31" t="s">
        <v>461</v>
      </c>
      <c r="B579" s="32" t="s">
        <v>30</v>
      </c>
      <c r="C579" s="31">
        <v>5.48</v>
      </c>
      <c r="D579" s="95"/>
    </row>
    <row r="580" spans="1:4" ht="15.75" x14ac:dyDescent="0.25">
      <c r="A580" s="36" t="s">
        <v>461</v>
      </c>
      <c r="B580" s="32"/>
      <c r="C580" s="31"/>
      <c r="D580" s="95"/>
    </row>
    <row r="581" spans="1:4" ht="15.75" outlineLevel="1" x14ac:dyDescent="0.25">
      <c r="A581" s="31" t="s">
        <v>48</v>
      </c>
      <c r="B581" s="32" t="s">
        <v>651</v>
      </c>
      <c r="C581" s="31">
        <v>5.0999999999999996</v>
      </c>
      <c r="D581" s="95"/>
    </row>
    <row r="582" spans="1:4" ht="15.75" outlineLevel="1" x14ac:dyDescent="0.25">
      <c r="A582" s="31" t="s">
        <v>48</v>
      </c>
      <c r="B582" s="32" t="s">
        <v>0</v>
      </c>
      <c r="C582" s="31">
        <v>5.2</v>
      </c>
      <c r="D582" s="95"/>
    </row>
    <row r="583" spans="1:4" ht="15.75" outlineLevel="1" x14ac:dyDescent="0.25">
      <c r="A583" s="31" t="s">
        <v>48</v>
      </c>
      <c r="B583" s="32" t="s">
        <v>725</v>
      </c>
      <c r="C583" s="31">
        <v>5.9</v>
      </c>
      <c r="D583" s="150" t="s">
        <v>2354</v>
      </c>
    </row>
    <row r="584" spans="1:4" ht="15.75" outlineLevel="1" x14ac:dyDescent="0.25">
      <c r="A584" s="31" t="s">
        <v>48</v>
      </c>
      <c r="B584" s="32" t="s">
        <v>726</v>
      </c>
      <c r="C584" s="31">
        <v>5.13</v>
      </c>
      <c r="D584" s="150" t="s">
        <v>2354</v>
      </c>
    </row>
    <row r="585" spans="1:4" ht="15.75" outlineLevel="1" x14ac:dyDescent="0.25">
      <c r="A585" s="31" t="s">
        <v>48</v>
      </c>
      <c r="B585" s="32" t="s">
        <v>727</v>
      </c>
      <c r="C585" s="31">
        <v>5.16</v>
      </c>
      <c r="D585" s="150" t="s">
        <v>2354</v>
      </c>
    </row>
    <row r="586" spans="1:4" ht="15.75" outlineLevel="1" x14ac:dyDescent="0.25">
      <c r="A586" s="31" t="s">
        <v>48</v>
      </c>
      <c r="B586" s="32" t="s">
        <v>728</v>
      </c>
      <c r="C586" s="31">
        <v>5.22</v>
      </c>
      <c r="D586" s="94"/>
    </row>
    <row r="587" spans="1:4" ht="15.75" outlineLevel="1" x14ac:dyDescent="0.25">
      <c r="A587" s="31" t="s">
        <v>48</v>
      </c>
      <c r="B587" s="32" t="s">
        <v>1</v>
      </c>
      <c r="C587" s="31">
        <v>5.26</v>
      </c>
      <c r="D587" s="95"/>
    </row>
    <row r="588" spans="1:4" ht="15.75" outlineLevel="1" x14ac:dyDescent="0.25">
      <c r="A588" s="31" t="s">
        <v>48</v>
      </c>
      <c r="B588" s="32" t="s">
        <v>916</v>
      </c>
      <c r="C588" s="31">
        <v>5.77</v>
      </c>
      <c r="D588" s="95"/>
    </row>
    <row r="589" spans="1:4" ht="15.75" outlineLevel="1" x14ac:dyDescent="0.25">
      <c r="A589" s="31" t="s">
        <v>48</v>
      </c>
      <c r="B589" s="32" t="s">
        <v>604</v>
      </c>
      <c r="C589" s="31">
        <v>5.27</v>
      </c>
      <c r="D589" s="95"/>
    </row>
    <row r="590" spans="1:4" ht="15.75" outlineLevel="1" x14ac:dyDescent="0.25">
      <c r="A590" s="31" t="s">
        <v>48</v>
      </c>
      <c r="B590" s="32" t="s">
        <v>605</v>
      </c>
      <c r="C590" s="31">
        <v>5.28</v>
      </c>
      <c r="D590" s="150" t="s">
        <v>2354</v>
      </c>
    </row>
    <row r="591" spans="1:4" ht="15.75" outlineLevel="1" x14ac:dyDescent="0.25">
      <c r="A591" s="31" t="s">
        <v>48</v>
      </c>
      <c r="B591" s="32" t="s">
        <v>9</v>
      </c>
      <c r="C591" s="31">
        <v>5.31</v>
      </c>
      <c r="D591" s="95"/>
    </row>
    <row r="592" spans="1:4" ht="15.75" outlineLevel="1" x14ac:dyDescent="0.25">
      <c r="A592" s="31" t="s">
        <v>48</v>
      </c>
      <c r="B592" s="32" t="s">
        <v>606</v>
      </c>
      <c r="C592" s="31">
        <v>5.36</v>
      </c>
      <c r="D592" s="95"/>
    </row>
    <row r="593" spans="1:4" ht="15.75" outlineLevel="1" x14ac:dyDescent="0.25">
      <c r="A593" s="31" t="s">
        <v>48</v>
      </c>
      <c r="B593" s="32" t="s">
        <v>297</v>
      </c>
      <c r="C593" s="31">
        <v>5.78</v>
      </c>
      <c r="D593" s="95"/>
    </row>
    <row r="594" spans="1:4" ht="15.75" outlineLevel="1" x14ac:dyDescent="0.25">
      <c r="A594" s="31" t="s">
        <v>48</v>
      </c>
      <c r="B594" s="32" t="s">
        <v>592</v>
      </c>
      <c r="C594" s="31">
        <v>5.79</v>
      </c>
      <c r="D594" s="150" t="s">
        <v>2354</v>
      </c>
    </row>
    <row r="595" spans="1:4" ht="15.75" outlineLevel="1" x14ac:dyDescent="0.25">
      <c r="A595" s="31" t="s">
        <v>48</v>
      </c>
      <c r="B595" s="32" t="s">
        <v>732</v>
      </c>
      <c r="C595" s="31">
        <v>5.41</v>
      </c>
      <c r="D595" s="95"/>
    </row>
    <row r="596" spans="1:4" ht="15.75" outlineLevel="1" x14ac:dyDescent="0.25">
      <c r="A596" s="31" t="s">
        <v>48</v>
      </c>
      <c r="B596" s="32" t="s">
        <v>6</v>
      </c>
      <c r="C596" s="31">
        <v>5.49</v>
      </c>
      <c r="D596" s="95"/>
    </row>
    <row r="597" spans="1:4" ht="15.75" outlineLevel="1" x14ac:dyDescent="0.25">
      <c r="A597" s="31" t="s">
        <v>48</v>
      </c>
      <c r="B597" s="32" t="s">
        <v>8</v>
      </c>
      <c r="C597" s="31">
        <v>5.51</v>
      </c>
      <c r="D597" s="95"/>
    </row>
    <row r="598" spans="1:4" ht="15.75" outlineLevel="1" x14ac:dyDescent="0.25">
      <c r="A598" s="31" t="s">
        <v>48</v>
      </c>
      <c r="B598" s="32" t="s">
        <v>777</v>
      </c>
      <c r="C598" s="31">
        <v>5.52</v>
      </c>
      <c r="D598" s="95"/>
    </row>
    <row r="599" spans="1:4" ht="15.75" outlineLevel="1" x14ac:dyDescent="0.25">
      <c r="A599" s="31" t="s">
        <v>48</v>
      </c>
      <c r="B599" s="32" t="s">
        <v>396</v>
      </c>
      <c r="C599" s="31">
        <v>5.53</v>
      </c>
      <c r="D599" s="95"/>
    </row>
    <row r="600" spans="1:4" ht="15.75" outlineLevel="1" x14ac:dyDescent="0.25">
      <c r="A600" s="31" t="s">
        <v>48</v>
      </c>
      <c r="B600" s="32" t="s">
        <v>13</v>
      </c>
      <c r="C600" s="31">
        <v>5.69</v>
      </c>
      <c r="D600" s="95"/>
    </row>
    <row r="601" spans="1:4" ht="15.75" outlineLevel="1" x14ac:dyDescent="0.25">
      <c r="A601" s="31" t="s">
        <v>48</v>
      </c>
      <c r="B601" s="32" t="s">
        <v>440</v>
      </c>
      <c r="C601" s="31">
        <v>5.71</v>
      </c>
      <c r="D601" s="95"/>
    </row>
    <row r="602" spans="1:4" ht="15.75" outlineLevel="1" x14ac:dyDescent="0.25">
      <c r="A602" s="31" t="s">
        <v>48</v>
      </c>
      <c r="B602" s="32" t="s">
        <v>14</v>
      </c>
      <c r="C602" s="33">
        <v>5.7</v>
      </c>
      <c r="D602" s="95"/>
    </row>
    <row r="603" spans="1:4" ht="15.75" outlineLevel="1" x14ac:dyDescent="0.25">
      <c r="A603" s="31" t="s">
        <v>48</v>
      </c>
      <c r="B603" s="32" t="s">
        <v>282</v>
      </c>
      <c r="C603" s="33">
        <v>5.8</v>
      </c>
      <c r="D603" s="150" t="s">
        <v>2354</v>
      </c>
    </row>
    <row r="604" spans="1:4" ht="15.75" outlineLevel="1" x14ac:dyDescent="0.25">
      <c r="A604" s="31" t="s">
        <v>48</v>
      </c>
      <c r="B604" s="32" t="s">
        <v>309</v>
      </c>
      <c r="C604" s="33">
        <v>5.72</v>
      </c>
      <c r="D604" s="150" t="s">
        <v>2354</v>
      </c>
    </row>
    <row r="605" spans="1:4" ht="15.75" outlineLevel="1" x14ac:dyDescent="0.25">
      <c r="A605" s="31" t="s">
        <v>48</v>
      </c>
      <c r="B605" s="32" t="s">
        <v>673</v>
      </c>
      <c r="C605" s="31">
        <v>5.73</v>
      </c>
      <c r="D605" s="150" t="s">
        <v>2354</v>
      </c>
    </row>
    <row r="606" spans="1:4" ht="15.75" outlineLevel="1" x14ac:dyDescent="0.25">
      <c r="A606" s="31" t="s">
        <v>48</v>
      </c>
      <c r="B606" s="32" t="s">
        <v>621</v>
      </c>
      <c r="C606" s="31">
        <v>5.74</v>
      </c>
      <c r="D606" s="95"/>
    </row>
    <row r="607" spans="1:4" ht="15.75" outlineLevel="1" x14ac:dyDescent="0.25">
      <c r="A607" s="31" t="s">
        <v>48</v>
      </c>
      <c r="B607" s="32" t="s">
        <v>421</v>
      </c>
      <c r="C607" s="31">
        <v>5.75</v>
      </c>
      <c r="D607" s="95"/>
    </row>
    <row r="608" spans="1:4" ht="15.75" outlineLevel="1" x14ac:dyDescent="0.25">
      <c r="A608" s="31" t="s">
        <v>48</v>
      </c>
      <c r="B608" s="32" t="s">
        <v>925</v>
      </c>
      <c r="C608" s="31">
        <v>5.76</v>
      </c>
      <c r="D608" s="95"/>
    </row>
    <row r="609" spans="1:4" ht="15.75" outlineLevel="1" x14ac:dyDescent="0.25">
      <c r="A609" s="31" t="s">
        <v>48</v>
      </c>
      <c r="B609" s="32" t="s">
        <v>20</v>
      </c>
      <c r="C609" s="31">
        <v>5.81</v>
      </c>
      <c r="D609" s="150" t="s">
        <v>2354</v>
      </c>
    </row>
    <row r="610" spans="1:4" ht="15.75" outlineLevel="1" x14ac:dyDescent="0.25">
      <c r="A610" s="31" t="s">
        <v>48</v>
      </c>
      <c r="B610" s="32" t="s">
        <v>768</v>
      </c>
      <c r="C610" s="31">
        <v>5.82</v>
      </c>
      <c r="D610" s="150" t="s">
        <v>2354</v>
      </c>
    </row>
    <row r="611" spans="1:4" ht="15.75" outlineLevel="1" x14ac:dyDescent="0.25">
      <c r="A611" s="31" t="s">
        <v>48</v>
      </c>
      <c r="B611" s="32" t="s">
        <v>658</v>
      </c>
      <c r="C611" s="31">
        <v>5.83</v>
      </c>
      <c r="D611" s="150" t="s">
        <v>2354</v>
      </c>
    </row>
    <row r="612" spans="1:4" ht="15.75" outlineLevel="1" x14ac:dyDescent="0.25">
      <c r="A612" s="31" t="s">
        <v>48</v>
      </c>
      <c r="B612" s="32" t="s">
        <v>659</v>
      </c>
      <c r="C612" s="31">
        <v>5.84</v>
      </c>
      <c r="D612" s="95"/>
    </row>
    <row r="613" spans="1:4" ht="15.75" outlineLevel="1" x14ac:dyDescent="0.25">
      <c r="A613" s="31" t="s">
        <v>48</v>
      </c>
      <c r="B613" s="32" t="s">
        <v>850</v>
      </c>
      <c r="C613" s="31">
        <v>5.85</v>
      </c>
      <c r="D613" s="150" t="s">
        <v>2354</v>
      </c>
    </row>
    <row r="614" spans="1:4" ht="15.75" outlineLevel="1" x14ac:dyDescent="0.25">
      <c r="A614" s="31" t="s">
        <v>48</v>
      </c>
      <c r="B614" s="32" t="s">
        <v>420</v>
      </c>
      <c r="C614" s="31">
        <v>5.86</v>
      </c>
      <c r="D614" s="150" t="s">
        <v>2354</v>
      </c>
    </row>
    <row r="615" spans="1:4" ht="15.75" outlineLevel="1" x14ac:dyDescent="0.25">
      <c r="A615" s="31" t="s">
        <v>48</v>
      </c>
      <c r="B615" s="32" t="s">
        <v>21</v>
      </c>
      <c r="C615" s="31">
        <v>5.88</v>
      </c>
      <c r="D615" s="150" t="s">
        <v>2354</v>
      </c>
    </row>
    <row r="616" spans="1:4" ht="15.75" outlineLevel="1" x14ac:dyDescent="0.25">
      <c r="A616" s="31" t="s">
        <v>48</v>
      </c>
      <c r="B616" s="32" t="s">
        <v>674</v>
      </c>
      <c r="C616" s="31">
        <v>5.87</v>
      </c>
      <c r="D616" s="95"/>
    </row>
    <row r="617" spans="1:4" ht="15.75" outlineLevel="1" x14ac:dyDescent="0.25">
      <c r="A617" s="31" t="s">
        <v>48</v>
      </c>
      <c r="B617" s="32" t="s">
        <v>917</v>
      </c>
      <c r="C617" s="31">
        <v>5.109</v>
      </c>
      <c r="D617" s="95"/>
    </row>
    <row r="618" spans="1:4" ht="15.75" outlineLevel="1" x14ac:dyDescent="0.25">
      <c r="A618" s="31" t="s">
        <v>48</v>
      </c>
      <c r="B618" s="32" t="s">
        <v>731</v>
      </c>
      <c r="C618" s="34">
        <v>5.1100000000000003</v>
      </c>
      <c r="D618" s="150" t="s">
        <v>2354</v>
      </c>
    </row>
    <row r="619" spans="1:4" ht="15.75" outlineLevel="1" x14ac:dyDescent="0.25">
      <c r="A619" s="31" t="s">
        <v>48</v>
      </c>
      <c r="B619" s="32" t="s">
        <v>372</v>
      </c>
      <c r="C619" s="31">
        <v>5.1109999999999998</v>
      </c>
      <c r="D619" s="95"/>
    </row>
    <row r="620" spans="1:4" ht="15.75" outlineLevel="1" x14ac:dyDescent="0.25">
      <c r="A620" s="31" t="s">
        <v>48</v>
      </c>
      <c r="B620" s="32" t="s">
        <v>16</v>
      </c>
      <c r="C620" s="31">
        <v>5.1120000000000001</v>
      </c>
      <c r="D620" s="95"/>
    </row>
    <row r="621" spans="1:4" ht="15.75" outlineLevel="1" x14ac:dyDescent="0.25">
      <c r="A621" s="31" t="s">
        <v>48</v>
      </c>
      <c r="B621" s="32" t="s">
        <v>475</v>
      </c>
      <c r="C621" s="31">
        <v>5.1130000000000004</v>
      </c>
      <c r="D621" s="95"/>
    </row>
    <row r="622" spans="1:4" ht="15.75" outlineLevel="1" x14ac:dyDescent="0.25">
      <c r="A622" s="31" t="s">
        <v>48</v>
      </c>
      <c r="B622" s="32" t="s">
        <v>622</v>
      </c>
      <c r="C622" s="31">
        <v>5.99</v>
      </c>
      <c r="D622" s="150" t="s">
        <v>2354</v>
      </c>
    </row>
    <row r="623" spans="1:4" ht="15.75" outlineLevel="1" x14ac:dyDescent="0.25">
      <c r="A623" s="31" t="s">
        <v>48</v>
      </c>
      <c r="B623" s="32" t="s">
        <v>947</v>
      </c>
      <c r="C623" s="31">
        <v>5.58</v>
      </c>
      <c r="D623" s="94"/>
    </row>
    <row r="624" spans="1:4" ht="15.75" outlineLevel="1" x14ac:dyDescent="0.25">
      <c r="A624" s="31" t="s">
        <v>48</v>
      </c>
      <c r="B624" s="32" t="s">
        <v>11</v>
      </c>
      <c r="C624" s="31">
        <v>5.54</v>
      </c>
      <c r="D624" s="95"/>
    </row>
    <row r="625" spans="1:4" ht="15.75" outlineLevel="1" x14ac:dyDescent="0.25">
      <c r="A625" s="31" t="s">
        <v>48</v>
      </c>
      <c r="B625" s="32" t="s">
        <v>729</v>
      </c>
      <c r="C625" s="31">
        <v>5.56</v>
      </c>
      <c r="D625" s="95"/>
    </row>
    <row r="626" spans="1:4" ht="15.75" outlineLevel="1" x14ac:dyDescent="0.25">
      <c r="A626" s="31" t="s">
        <v>48</v>
      </c>
      <c r="B626" s="32" t="s">
        <v>1152</v>
      </c>
      <c r="C626" s="31">
        <v>5.63</v>
      </c>
      <c r="D626" s="95"/>
    </row>
    <row r="627" spans="1:4" ht="15.75" outlineLevel="1" x14ac:dyDescent="0.25">
      <c r="A627" s="31" t="s">
        <v>48</v>
      </c>
      <c r="B627" s="32" t="s">
        <v>787</v>
      </c>
      <c r="C627" s="31">
        <v>5.64</v>
      </c>
      <c r="D627" s="95"/>
    </row>
    <row r="628" spans="1:4" ht="15.75" outlineLevel="1" x14ac:dyDescent="0.25">
      <c r="A628" s="31" t="s">
        <v>48</v>
      </c>
      <c r="B628" s="32" t="s">
        <v>1153</v>
      </c>
      <c r="C628" s="31">
        <v>5.65</v>
      </c>
      <c r="D628" s="95"/>
    </row>
    <row r="629" spans="1:4" ht="15.75" outlineLevel="1" x14ac:dyDescent="0.25">
      <c r="A629" s="31" t="s">
        <v>48</v>
      </c>
      <c r="B629" s="32" t="s">
        <v>788</v>
      </c>
      <c r="C629" s="31">
        <v>5.66</v>
      </c>
      <c r="D629" s="95"/>
    </row>
    <row r="630" spans="1:4" ht="15.75" outlineLevel="1" x14ac:dyDescent="0.25">
      <c r="A630" s="31" t="s">
        <v>48</v>
      </c>
      <c r="B630" s="32" t="s">
        <v>669</v>
      </c>
      <c r="C630" s="31">
        <v>5.89</v>
      </c>
      <c r="D630" s="150" t="s">
        <v>2354</v>
      </c>
    </row>
    <row r="631" spans="1:4" ht="15.75" outlineLevel="1" x14ac:dyDescent="0.25">
      <c r="A631" s="31" t="s">
        <v>48</v>
      </c>
      <c r="B631" s="32" t="s">
        <v>26</v>
      </c>
      <c r="C631" s="31">
        <v>5.68</v>
      </c>
      <c r="D631" s="95"/>
    </row>
    <row r="632" spans="1:4" ht="15.75" outlineLevel="1" x14ac:dyDescent="0.25">
      <c r="A632" s="31" t="s">
        <v>48</v>
      </c>
      <c r="B632" s="32" t="s">
        <v>19</v>
      </c>
      <c r="C632" s="31">
        <v>5.47</v>
      </c>
      <c r="D632" s="95"/>
    </row>
    <row r="633" spans="1:4" ht="15.75" outlineLevel="1" x14ac:dyDescent="0.25">
      <c r="A633" s="31" t="s">
        <v>48</v>
      </c>
      <c r="B633" s="32" t="s">
        <v>30</v>
      </c>
      <c r="C633" s="31">
        <v>5.48</v>
      </c>
      <c r="D633" s="95"/>
    </row>
    <row r="634" spans="1:4" ht="15.75" x14ac:dyDescent="0.25">
      <c r="A634" s="36" t="s">
        <v>48</v>
      </c>
      <c r="B634" s="32"/>
      <c r="C634" s="31"/>
      <c r="D634" s="95"/>
    </row>
    <row r="635" spans="1:4" ht="15.75" outlineLevel="1" x14ac:dyDescent="0.25">
      <c r="A635" s="31" t="s">
        <v>49</v>
      </c>
      <c r="B635" s="32" t="s">
        <v>651</v>
      </c>
      <c r="C635" s="31">
        <v>5.0999999999999996</v>
      </c>
      <c r="D635" s="95"/>
    </row>
    <row r="636" spans="1:4" ht="15.75" outlineLevel="1" x14ac:dyDescent="0.25">
      <c r="A636" s="31" t="s">
        <v>49</v>
      </c>
      <c r="B636" s="32" t="s">
        <v>0</v>
      </c>
      <c r="C636" s="31">
        <v>5.2</v>
      </c>
      <c r="D636" s="95"/>
    </row>
    <row r="637" spans="1:4" ht="15.75" outlineLevel="1" x14ac:dyDescent="0.25">
      <c r="A637" s="31" t="s">
        <v>49</v>
      </c>
      <c r="B637" s="32" t="s">
        <v>724</v>
      </c>
      <c r="C637" s="31">
        <v>5.3</v>
      </c>
      <c r="D637" s="95"/>
    </row>
    <row r="638" spans="1:4" ht="15.75" outlineLevel="1" x14ac:dyDescent="0.25">
      <c r="A638" s="31" t="s">
        <v>49</v>
      </c>
      <c r="B638" s="32" t="s">
        <v>2</v>
      </c>
      <c r="C638" s="31">
        <v>5.6</v>
      </c>
      <c r="D638" s="95"/>
    </row>
    <row r="639" spans="1:4" ht="15.75" outlineLevel="1" x14ac:dyDescent="0.25">
      <c r="A639" s="31" t="s">
        <v>49</v>
      </c>
      <c r="B639" s="32" t="s">
        <v>730</v>
      </c>
      <c r="C639" s="33">
        <v>5.0999999999999996</v>
      </c>
      <c r="D639" s="95"/>
    </row>
    <row r="640" spans="1:4" ht="15.75" outlineLevel="1" x14ac:dyDescent="0.25">
      <c r="A640" s="31" t="s">
        <v>49</v>
      </c>
      <c r="B640" s="32" t="s">
        <v>3</v>
      </c>
      <c r="C640" s="31">
        <v>5.14</v>
      </c>
      <c r="D640" s="95"/>
    </row>
    <row r="641" spans="1:4" ht="15.75" outlineLevel="1" x14ac:dyDescent="0.25">
      <c r="A641" s="31" t="s">
        <v>49</v>
      </c>
      <c r="B641" s="32" t="s">
        <v>29</v>
      </c>
      <c r="C641" s="31">
        <v>5.19</v>
      </c>
      <c r="D641" s="95"/>
    </row>
    <row r="642" spans="1:4" ht="15.75" outlineLevel="1" x14ac:dyDescent="0.25">
      <c r="A642" s="31" t="s">
        <v>49</v>
      </c>
      <c r="B642" s="32" t="s">
        <v>28</v>
      </c>
      <c r="C642" s="31">
        <v>5.24</v>
      </c>
      <c r="D642" s="95"/>
    </row>
    <row r="643" spans="1:4" ht="15.75" outlineLevel="1" x14ac:dyDescent="0.25">
      <c r="A643" s="31" t="s">
        <v>49</v>
      </c>
      <c r="B643" s="32" t="s">
        <v>1</v>
      </c>
      <c r="C643" s="31">
        <v>5.26</v>
      </c>
      <c r="D643" s="95"/>
    </row>
    <row r="644" spans="1:4" ht="15.75" outlineLevel="1" x14ac:dyDescent="0.25">
      <c r="A644" s="31" t="s">
        <v>49</v>
      </c>
      <c r="B644" s="32" t="s">
        <v>604</v>
      </c>
      <c r="C644" s="31">
        <v>5.27</v>
      </c>
      <c r="D644" s="95"/>
    </row>
    <row r="645" spans="1:4" ht="15.75" outlineLevel="1" x14ac:dyDescent="0.25">
      <c r="A645" s="31" t="s">
        <v>49</v>
      </c>
      <c r="B645" s="32" t="s">
        <v>605</v>
      </c>
      <c r="C645" s="31">
        <v>5.28</v>
      </c>
      <c r="D645" s="95"/>
    </row>
    <row r="646" spans="1:4" ht="15.75" outlineLevel="1" x14ac:dyDescent="0.25">
      <c r="A646" s="31" t="s">
        <v>49</v>
      </c>
      <c r="B646" s="32" t="s">
        <v>606</v>
      </c>
      <c r="C646" s="31">
        <v>5.36</v>
      </c>
      <c r="D646" s="95"/>
    </row>
    <row r="647" spans="1:4" ht="15.75" outlineLevel="1" x14ac:dyDescent="0.25">
      <c r="A647" s="31" t="s">
        <v>49</v>
      </c>
      <c r="B647" s="32" t="s">
        <v>10</v>
      </c>
      <c r="C647" s="31">
        <v>5.33</v>
      </c>
      <c r="D647" s="95"/>
    </row>
    <row r="648" spans="1:4" ht="15.75" outlineLevel="1" x14ac:dyDescent="0.25">
      <c r="A648" s="31" t="s">
        <v>49</v>
      </c>
      <c r="B648" s="32" t="s">
        <v>12</v>
      </c>
      <c r="C648" s="31">
        <v>5.37</v>
      </c>
      <c r="D648" s="95"/>
    </row>
    <row r="649" spans="1:4" ht="15.75" outlineLevel="1" x14ac:dyDescent="0.25">
      <c r="A649" s="31" t="s">
        <v>49</v>
      </c>
      <c r="B649" s="32" t="s">
        <v>6</v>
      </c>
      <c r="C649" s="31">
        <v>5.49</v>
      </c>
      <c r="D649" s="95"/>
    </row>
    <row r="650" spans="1:4" ht="15.75" outlineLevel="1" x14ac:dyDescent="0.25">
      <c r="A650" s="31" t="s">
        <v>49</v>
      </c>
      <c r="B650" s="32" t="s">
        <v>8</v>
      </c>
      <c r="C650" s="31">
        <v>5.51</v>
      </c>
      <c r="D650" s="95"/>
    </row>
    <row r="651" spans="1:4" ht="15.75" outlineLevel="1" x14ac:dyDescent="0.25">
      <c r="A651" s="31" t="s">
        <v>49</v>
      </c>
      <c r="B651" s="32" t="s">
        <v>7</v>
      </c>
      <c r="C651" s="31">
        <v>5.52</v>
      </c>
      <c r="D651" s="95"/>
    </row>
    <row r="652" spans="1:4" ht="15.75" outlineLevel="1" x14ac:dyDescent="0.25">
      <c r="A652" s="31" t="s">
        <v>49</v>
      </c>
      <c r="B652" s="32" t="s">
        <v>396</v>
      </c>
      <c r="C652" s="31">
        <v>5.53</v>
      </c>
      <c r="D652" s="95"/>
    </row>
    <row r="653" spans="1:4" ht="15.75" outlineLevel="1" x14ac:dyDescent="0.25">
      <c r="A653" s="31" t="s">
        <v>49</v>
      </c>
      <c r="B653" s="32" t="s">
        <v>13</v>
      </c>
      <c r="C653" s="31">
        <v>5.69</v>
      </c>
      <c r="D653" s="95"/>
    </row>
    <row r="654" spans="1:4" ht="15.75" outlineLevel="1" x14ac:dyDescent="0.25">
      <c r="A654" s="31" t="s">
        <v>49</v>
      </c>
      <c r="B654" s="32" t="s">
        <v>14</v>
      </c>
      <c r="C654" s="33">
        <v>5.7</v>
      </c>
      <c r="D654" s="95"/>
    </row>
    <row r="655" spans="1:4" ht="15.75" outlineLevel="1" x14ac:dyDescent="0.25">
      <c r="A655" s="31" t="s">
        <v>49</v>
      </c>
      <c r="B655" s="32" t="s">
        <v>621</v>
      </c>
      <c r="C655" s="31">
        <v>5.74</v>
      </c>
      <c r="D655" s="95"/>
    </row>
    <row r="656" spans="1:4" ht="15.75" outlineLevel="1" x14ac:dyDescent="0.25">
      <c r="A656" s="31" t="s">
        <v>49</v>
      </c>
      <c r="B656" s="32" t="s">
        <v>917</v>
      </c>
      <c r="C656" s="31">
        <v>5.109</v>
      </c>
      <c r="D656" s="95"/>
    </row>
    <row r="657" spans="1:4" ht="15.75" outlineLevel="1" x14ac:dyDescent="0.25">
      <c r="A657" s="31" t="s">
        <v>49</v>
      </c>
      <c r="B657" s="32" t="s">
        <v>372</v>
      </c>
      <c r="C657" s="31">
        <v>5.1109999999999998</v>
      </c>
      <c r="D657" s="95"/>
    </row>
    <row r="658" spans="1:4" ht="15.75" outlineLevel="1" x14ac:dyDescent="0.25">
      <c r="A658" s="31" t="s">
        <v>49</v>
      </c>
      <c r="B658" s="32" t="s">
        <v>16</v>
      </c>
      <c r="C658" s="31">
        <v>5.1120000000000001</v>
      </c>
      <c r="D658" s="95"/>
    </row>
    <row r="659" spans="1:4" ht="15.75" outlineLevel="1" x14ac:dyDescent="0.25">
      <c r="A659" s="31" t="s">
        <v>49</v>
      </c>
      <c r="B659" s="32" t="s">
        <v>773</v>
      </c>
      <c r="C659" s="31">
        <v>5.58</v>
      </c>
      <c r="D659" s="95"/>
    </row>
    <row r="660" spans="1:4" ht="15.75" outlineLevel="1" x14ac:dyDescent="0.25">
      <c r="A660" s="31" t="s">
        <v>49</v>
      </c>
      <c r="B660" s="32" t="s">
        <v>11</v>
      </c>
      <c r="C660" s="31">
        <v>5.54</v>
      </c>
      <c r="D660" s="95"/>
    </row>
    <row r="661" spans="1:4" ht="15.75" outlineLevel="1" x14ac:dyDescent="0.25">
      <c r="A661" s="31" t="s">
        <v>49</v>
      </c>
      <c r="B661" s="32" t="s">
        <v>15</v>
      </c>
      <c r="C661" s="31">
        <v>5.55</v>
      </c>
      <c r="D661" s="95"/>
    </row>
    <row r="662" spans="1:4" ht="15.75" outlineLevel="1" x14ac:dyDescent="0.25">
      <c r="A662" s="31" t="s">
        <v>49</v>
      </c>
      <c r="B662" s="32" t="s">
        <v>1152</v>
      </c>
      <c r="C662" s="31">
        <v>5.63</v>
      </c>
      <c r="D662" s="95"/>
    </row>
    <row r="663" spans="1:4" ht="15.75" outlineLevel="1" x14ac:dyDescent="0.25">
      <c r="A663" s="31" t="s">
        <v>49</v>
      </c>
      <c r="B663" s="32" t="s">
        <v>19</v>
      </c>
      <c r="C663" s="31">
        <v>5.47</v>
      </c>
      <c r="D663" s="95"/>
    </row>
    <row r="664" spans="1:4" ht="15.75" outlineLevel="1" x14ac:dyDescent="0.25">
      <c r="A664" s="31" t="s">
        <v>49</v>
      </c>
      <c r="B664" s="32" t="s">
        <v>30</v>
      </c>
      <c r="C664" s="31">
        <v>5.48</v>
      </c>
      <c r="D664" s="95"/>
    </row>
    <row r="665" spans="1:4" ht="15.75" x14ac:dyDescent="0.25">
      <c r="A665" s="36" t="s">
        <v>49</v>
      </c>
      <c r="B665" s="32"/>
      <c r="C665" s="31"/>
      <c r="D665" s="95"/>
    </row>
    <row r="666" spans="1:4" ht="15.75" outlineLevel="1" x14ac:dyDescent="0.25">
      <c r="A666" s="31" t="s">
        <v>50</v>
      </c>
      <c r="B666" s="32" t="s">
        <v>651</v>
      </c>
      <c r="C666" s="31">
        <v>5.0999999999999996</v>
      </c>
      <c r="D666" s="95"/>
    </row>
    <row r="667" spans="1:4" ht="15.75" outlineLevel="1" x14ac:dyDescent="0.25">
      <c r="A667" s="31" t="s">
        <v>50</v>
      </c>
      <c r="B667" s="32" t="s">
        <v>0</v>
      </c>
      <c r="C667" s="31">
        <v>5.2</v>
      </c>
      <c r="D667" s="95"/>
    </row>
    <row r="668" spans="1:4" ht="15.75" outlineLevel="1" x14ac:dyDescent="0.25">
      <c r="A668" s="31" t="s">
        <v>50</v>
      </c>
      <c r="B668" s="32" t="s">
        <v>723</v>
      </c>
      <c r="C668" s="31">
        <v>5.4</v>
      </c>
      <c r="D668" s="95"/>
    </row>
    <row r="669" spans="1:4" ht="15.75" outlineLevel="1" x14ac:dyDescent="0.25">
      <c r="A669" s="31" t="s">
        <v>50</v>
      </c>
      <c r="B669" s="32" t="s">
        <v>741</v>
      </c>
      <c r="C669" s="31">
        <v>5.7</v>
      </c>
      <c r="D669" s="95"/>
    </row>
    <row r="670" spans="1:4" ht="15.75" outlineLevel="1" x14ac:dyDescent="0.25">
      <c r="A670" s="31" t="s">
        <v>50</v>
      </c>
      <c r="B670" s="32" t="s">
        <v>742</v>
      </c>
      <c r="C670" s="31">
        <v>5.1100000000000003</v>
      </c>
      <c r="D670" s="95"/>
    </row>
    <row r="671" spans="1:4" ht="15.75" outlineLevel="1" x14ac:dyDescent="0.25">
      <c r="A671" s="31" t="s">
        <v>50</v>
      </c>
      <c r="B671" s="32" t="s">
        <v>1</v>
      </c>
      <c r="C671" s="31">
        <v>5.26</v>
      </c>
      <c r="D671" s="95"/>
    </row>
    <row r="672" spans="1:4" ht="15.75" outlineLevel="1" x14ac:dyDescent="0.25">
      <c r="A672" s="31" t="s">
        <v>50</v>
      </c>
      <c r="B672" s="32" t="s">
        <v>625</v>
      </c>
      <c r="C672" s="31">
        <v>5.43</v>
      </c>
      <c r="D672" s="95"/>
    </row>
    <row r="673" spans="1:4" ht="15.75" outlineLevel="1" x14ac:dyDescent="0.25">
      <c r="A673" s="31" t="s">
        <v>50</v>
      </c>
      <c r="B673" s="32" t="s">
        <v>604</v>
      </c>
      <c r="C673" s="31">
        <v>5.27</v>
      </c>
      <c r="D673" s="95"/>
    </row>
    <row r="674" spans="1:4" ht="15.75" outlineLevel="1" x14ac:dyDescent="0.25">
      <c r="A674" s="31" t="s">
        <v>50</v>
      </c>
      <c r="B674" s="32" t="s">
        <v>605</v>
      </c>
      <c r="C674" s="31">
        <v>5.28</v>
      </c>
      <c r="D674" s="95"/>
    </row>
    <row r="675" spans="1:4" ht="15.75" outlineLevel="1" x14ac:dyDescent="0.25">
      <c r="A675" s="31" t="s">
        <v>50</v>
      </c>
      <c r="B675" s="32" t="s">
        <v>606</v>
      </c>
      <c r="C675" s="31">
        <v>5.36</v>
      </c>
      <c r="D675" s="95"/>
    </row>
    <row r="676" spans="1:4" ht="15.75" outlineLevel="1" x14ac:dyDescent="0.25">
      <c r="A676" s="31" t="s">
        <v>50</v>
      </c>
      <c r="B676" s="32" t="s">
        <v>772</v>
      </c>
      <c r="C676" s="33">
        <v>5.5</v>
      </c>
      <c r="D676" s="95"/>
    </row>
    <row r="677" spans="1:4" ht="15.75" outlineLevel="1" x14ac:dyDescent="0.25">
      <c r="A677" s="31" t="s">
        <v>50</v>
      </c>
      <c r="B677" s="32" t="s">
        <v>8</v>
      </c>
      <c r="C677" s="31">
        <v>5.51</v>
      </c>
      <c r="D677" s="95"/>
    </row>
    <row r="678" spans="1:4" ht="15.75" outlineLevel="1" x14ac:dyDescent="0.25">
      <c r="A678" s="31" t="s">
        <v>50</v>
      </c>
      <c r="B678" s="32" t="s">
        <v>396</v>
      </c>
      <c r="C678" s="31">
        <v>5.53</v>
      </c>
      <c r="D678" s="95"/>
    </row>
    <row r="679" spans="1:4" ht="15.75" outlineLevel="1" x14ac:dyDescent="0.25">
      <c r="A679" s="31" t="s">
        <v>50</v>
      </c>
      <c r="B679" s="32" t="s">
        <v>13</v>
      </c>
      <c r="C679" s="31">
        <v>5.69</v>
      </c>
      <c r="D679" s="95"/>
    </row>
    <row r="680" spans="1:4" ht="15.75" outlineLevel="1" x14ac:dyDescent="0.25">
      <c r="A680" s="31" t="s">
        <v>50</v>
      </c>
      <c r="B680" s="32" t="s">
        <v>14</v>
      </c>
      <c r="C680" s="33">
        <v>5.7</v>
      </c>
      <c r="D680" s="150" t="s">
        <v>2354</v>
      </c>
    </row>
    <row r="681" spans="1:4" ht="15.75" outlineLevel="1" x14ac:dyDescent="0.25">
      <c r="A681" s="31" t="s">
        <v>50</v>
      </c>
      <c r="B681" s="32" t="s">
        <v>621</v>
      </c>
      <c r="C681" s="31">
        <v>5.74</v>
      </c>
      <c r="D681" s="95"/>
    </row>
    <row r="682" spans="1:4" ht="15.75" outlineLevel="1" x14ac:dyDescent="0.25">
      <c r="A682" s="31" t="s">
        <v>50</v>
      </c>
      <c r="B682" s="32" t="s">
        <v>922</v>
      </c>
      <c r="C682" s="31">
        <v>5.59</v>
      </c>
      <c r="D682" s="95"/>
    </row>
    <row r="683" spans="1:4" ht="15.75" outlineLevel="1" x14ac:dyDescent="0.25">
      <c r="A683" s="31" t="s">
        <v>50</v>
      </c>
      <c r="B683" s="32" t="s">
        <v>11</v>
      </c>
      <c r="C683" s="31">
        <v>5.54</v>
      </c>
      <c r="D683" s="95"/>
    </row>
    <row r="684" spans="1:4" ht="15.75" outlineLevel="1" x14ac:dyDescent="0.25">
      <c r="A684" s="31" t="s">
        <v>50</v>
      </c>
      <c r="B684" s="32" t="s">
        <v>795</v>
      </c>
      <c r="C684" s="31">
        <v>5.57</v>
      </c>
      <c r="D684" s="95"/>
    </row>
    <row r="685" spans="1:4" ht="15.75" outlineLevel="1" x14ac:dyDescent="0.25">
      <c r="A685" s="31" t="s">
        <v>50</v>
      </c>
      <c r="B685" s="32" t="s">
        <v>1152</v>
      </c>
      <c r="C685" s="31">
        <v>5.63</v>
      </c>
      <c r="D685" s="95"/>
    </row>
    <row r="686" spans="1:4" ht="15.75" outlineLevel="1" x14ac:dyDescent="0.25">
      <c r="A686" s="31" t="s">
        <v>50</v>
      </c>
      <c r="B686" s="32" t="s">
        <v>19</v>
      </c>
      <c r="C686" s="31">
        <v>5.47</v>
      </c>
      <c r="D686" s="95"/>
    </row>
    <row r="687" spans="1:4" ht="15.75" outlineLevel="1" x14ac:dyDescent="0.25">
      <c r="A687" s="31" t="s">
        <v>50</v>
      </c>
      <c r="B687" s="32" t="s">
        <v>30</v>
      </c>
      <c r="C687" s="31">
        <v>5.48</v>
      </c>
      <c r="D687" s="95"/>
    </row>
    <row r="688" spans="1:4" ht="15.75" x14ac:dyDescent="0.25">
      <c r="A688" s="36" t="s">
        <v>50</v>
      </c>
      <c r="B688" s="32"/>
      <c r="C688" s="31"/>
      <c r="D688" s="95"/>
    </row>
    <row r="689" spans="1:4" ht="15.75" outlineLevel="1" x14ac:dyDescent="0.25">
      <c r="A689" s="31" t="s">
        <v>51</v>
      </c>
      <c r="B689" s="32" t="s">
        <v>651</v>
      </c>
      <c r="C689" s="31">
        <v>5.0999999999999996</v>
      </c>
      <c r="D689" s="95"/>
    </row>
    <row r="690" spans="1:4" ht="15.75" outlineLevel="1" x14ac:dyDescent="0.25">
      <c r="A690" s="31" t="s">
        <v>51</v>
      </c>
      <c r="B690" s="32" t="s">
        <v>0</v>
      </c>
      <c r="C690" s="31">
        <v>5.2</v>
      </c>
      <c r="D690" s="95"/>
    </row>
    <row r="691" spans="1:4" ht="15.75" outlineLevel="1" x14ac:dyDescent="0.25">
      <c r="A691" s="31" t="s">
        <v>51</v>
      </c>
      <c r="B691" s="32" t="s">
        <v>299</v>
      </c>
      <c r="C691" s="31">
        <v>5.17</v>
      </c>
      <c r="D691" s="95"/>
    </row>
    <row r="692" spans="1:4" ht="15.75" outlineLevel="1" x14ac:dyDescent="0.25">
      <c r="A692" s="31" t="s">
        <v>51</v>
      </c>
      <c r="B692" s="32" t="s">
        <v>1</v>
      </c>
      <c r="C692" s="31">
        <v>5.26</v>
      </c>
      <c r="D692" s="95"/>
    </row>
    <row r="693" spans="1:4" ht="15.75" outlineLevel="1" x14ac:dyDescent="0.25">
      <c r="A693" s="31" t="s">
        <v>51</v>
      </c>
      <c r="B693" s="32" t="s">
        <v>782</v>
      </c>
      <c r="C693" s="31">
        <v>5.1029999999999998</v>
      </c>
      <c r="D693" s="95"/>
    </row>
    <row r="694" spans="1:4" ht="15.75" outlineLevel="1" x14ac:dyDescent="0.25">
      <c r="A694" s="31" t="s">
        <v>51</v>
      </c>
      <c r="B694" s="32" t="s">
        <v>606</v>
      </c>
      <c r="C694" s="31">
        <v>5.36</v>
      </c>
      <c r="D694" s="95"/>
    </row>
    <row r="695" spans="1:4" ht="15.75" outlineLevel="1" x14ac:dyDescent="0.25">
      <c r="A695" s="31" t="s">
        <v>51</v>
      </c>
      <c r="B695" s="32" t="s">
        <v>12</v>
      </c>
      <c r="C695" s="31">
        <v>5.37</v>
      </c>
      <c r="D695" s="95"/>
    </row>
    <row r="696" spans="1:4" ht="15.75" outlineLevel="1" x14ac:dyDescent="0.25">
      <c r="A696" s="31" t="s">
        <v>51</v>
      </c>
      <c r="B696" s="32" t="s">
        <v>24</v>
      </c>
      <c r="C696" s="31">
        <v>5.1040000000000001</v>
      </c>
      <c r="D696" s="95"/>
    </row>
    <row r="697" spans="1:4" ht="15.75" outlineLevel="1" x14ac:dyDescent="0.25">
      <c r="A697" s="31" t="s">
        <v>51</v>
      </c>
      <c r="B697" s="32" t="s">
        <v>286</v>
      </c>
      <c r="C697" s="31">
        <v>5.1050000000000004</v>
      </c>
      <c r="D697" s="95"/>
    </row>
    <row r="698" spans="1:4" ht="15.75" outlineLevel="1" x14ac:dyDescent="0.25">
      <c r="A698" s="31" t="s">
        <v>51</v>
      </c>
      <c r="B698" s="32" t="s">
        <v>25</v>
      </c>
      <c r="C698" s="31">
        <v>5.1059999999999999</v>
      </c>
      <c r="D698" s="95"/>
    </row>
    <row r="699" spans="1:4" ht="15.75" outlineLevel="1" x14ac:dyDescent="0.25">
      <c r="A699" s="31" t="s">
        <v>51</v>
      </c>
      <c r="B699" s="32" t="s">
        <v>948</v>
      </c>
      <c r="C699" s="31">
        <v>5.1070000000000002</v>
      </c>
      <c r="D699" s="95"/>
    </row>
    <row r="700" spans="1:4" ht="15.75" outlineLevel="1" x14ac:dyDescent="0.25">
      <c r="A700" s="31" t="s">
        <v>51</v>
      </c>
      <c r="B700" s="32" t="s">
        <v>288</v>
      </c>
      <c r="C700" s="31">
        <v>5.1079999999999997</v>
      </c>
      <c r="D700" s="150" t="s">
        <v>2354</v>
      </c>
    </row>
    <row r="701" spans="1:4" ht="15.75" outlineLevel="1" x14ac:dyDescent="0.25">
      <c r="A701" s="31" t="s">
        <v>51</v>
      </c>
      <c r="B701" s="32" t="s">
        <v>917</v>
      </c>
      <c r="C701" s="31">
        <v>5.109</v>
      </c>
      <c r="D701" s="95"/>
    </row>
    <row r="702" spans="1:4" ht="15.75" outlineLevel="1" x14ac:dyDescent="0.25">
      <c r="A702" s="31" t="s">
        <v>51</v>
      </c>
      <c r="B702" s="32" t="s">
        <v>731</v>
      </c>
      <c r="C702" s="34">
        <v>5.1100000000000003</v>
      </c>
      <c r="D702" s="150" t="s">
        <v>2354</v>
      </c>
    </row>
    <row r="703" spans="1:4" ht="15.75" outlineLevel="1" x14ac:dyDescent="0.25">
      <c r="A703" s="31" t="s">
        <v>51</v>
      </c>
      <c r="B703" s="32" t="s">
        <v>372</v>
      </c>
      <c r="C703" s="31">
        <v>5.1109999999999998</v>
      </c>
      <c r="D703" s="95"/>
    </row>
    <row r="704" spans="1:4" ht="15.75" outlineLevel="1" x14ac:dyDescent="0.25">
      <c r="A704" s="31" t="s">
        <v>51</v>
      </c>
      <c r="B704" s="32" t="s">
        <v>16</v>
      </c>
      <c r="C704" s="31">
        <v>5.1120000000000001</v>
      </c>
      <c r="D704" s="95"/>
    </row>
    <row r="705" spans="1:4" ht="15.75" outlineLevel="1" x14ac:dyDescent="0.25">
      <c r="A705" s="31" t="s">
        <v>51</v>
      </c>
      <c r="B705" s="32" t="s">
        <v>396</v>
      </c>
      <c r="C705" s="31">
        <v>5.53</v>
      </c>
      <c r="D705" s="95"/>
    </row>
    <row r="706" spans="1:4" ht="15.75" outlineLevel="1" x14ac:dyDescent="0.25">
      <c r="A706" s="31" t="s">
        <v>51</v>
      </c>
      <c r="B706" s="32" t="s">
        <v>787</v>
      </c>
      <c r="C706" s="31">
        <v>5.64</v>
      </c>
      <c r="D706" s="95"/>
    </row>
    <row r="707" spans="1:4" ht="15.75" outlineLevel="1" x14ac:dyDescent="0.25">
      <c r="A707" s="31" t="s">
        <v>51</v>
      </c>
      <c r="B707" s="32" t="s">
        <v>1152</v>
      </c>
      <c r="C707" s="31">
        <v>5.63</v>
      </c>
      <c r="D707" s="95"/>
    </row>
    <row r="708" spans="1:4" ht="15.75" outlineLevel="1" x14ac:dyDescent="0.25">
      <c r="A708" s="31" t="s">
        <v>51</v>
      </c>
      <c r="B708" s="32" t="s">
        <v>1153</v>
      </c>
      <c r="C708" s="31">
        <v>5.65</v>
      </c>
      <c r="D708" s="95"/>
    </row>
    <row r="709" spans="1:4" ht="15.75" outlineLevel="1" x14ac:dyDescent="0.25">
      <c r="A709" s="31" t="s">
        <v>51</v>
      </c>
      <c r="B709" s="32" t="s">
        <v>788</v>
      </c>
      <c r="C709" s="31">
        <v>5.66</v>
      </c>
      <c r="D709" s="95"/>
    </row>
    <row r="710" spans="1:4" ht="15.75" outlineLevel="1" x14ac:dyDescent="0.25">
      <c r="A710" s="31" t="s">
        <v>51</v>
      </c>
      <c r="B710" s="32" t="s">
        <v>26</v>
      </c>
      <c r="C710" s="31">
        <v>5.68</v>
      </c>
      <c r="D710" s="95"/>
    </row>
    <row r="711" spans="1:4" ht="15.75" outlineLevel="1" x14ac:dyDescent="0.25">
      <c r="A711" s="31" t="s">
        <v>51</v>
      </c>
      <c r="B711" s="32" t="s">
        <v>19</v>
      </c>
      <c r="C711" s="31">
        <v>5.47</v>
      </c>
      <c r="D711" s="95"/>
    </row>
    <row r="712" spans="1:4" ht="15.75" outlineLevel="1" x14ac:dyDescent="0.25">
      <c r="A712" s="31" t="s">
        <v>51</v>
      </c>
      <c r="B712" s="32" t="s">
        <v>30</v>
      </c>
      <c r="C712" s="31">
        <v>5.48</v>
      </c>
      <c r="D712" s="95"/>
    </row>
    <row r="713" spans="1:4" ht="15.75" x14ac:dyDescent="0.25">
      <c r="A713" s="36" t="s">
        <v>51</v>
      </c>
      <c r="B713" s="32"/>
      <c r="C713" s="31"/>
      <c r="D713" s="95"/>
    </row>
    <row r="714" spans="1:4" ht="15.75" outlineLevel="1" x14ac:dyDescent="0.25">
      <c r="A714" s="31" t="s">
        <v>936</v>
      </c>
      <c r="B714" s="32" t="s">
        <v>651</v>
      </c>
      <c r="C714" s="31">
        <v>5.0999999999999996</v>
      </c>
      <c r="D714" s="95"/>
    </row>
    <row r="715" spans="1:4" ht="15.75" outlineLevel="1" x14ac:dyDescent="0.25">
      <c r="A715" s="31" t="s">
        <v>936</v>
      </c>
      <c r="B715" s="32" t="s">
        <v>0</v>
      </c>
      <c r="C715" s="31">
        <v>5.2</v>
      </c>
      <c r="D715" s="95"/>
    </row>
    <row r="716" spans="1:4" ht="15.75" outlineLevel="1" x14ac:dyDescent="0.25">
      <c r="A716" s="31" t="s">
        <v>936</v>
      </c>
      <c r="B716" s="32" t="s">
        <v>724</v>
      </c>
      <c r="C716" s="31">
        <v>5.3</v>
      </c>
      <c r="D716" s="95"/>
    </row>
    <row r="717" spans="1:4" ht="15.75" outlineLevel="1" x14ac:dyDescent="0.25">
      <c r="A717" s="31" t="s">
        <v>936</v>
      </c>
      <c r="B717" s="32" t="s">
        <v>2</v>
      </c>
      <c r="C717" s="31">
        <v>5.6</v>
      </c>
      <c r="D717" s="95"/>
    </row>
    <row r="718" spans="1:4" ht="15.75" outlineLevel="1" x14ac:dyDescent="0.25">
      <c r="A718" s="31" t="s">
        <v>936</v>
      </c>
      <c r="B718" s="32" t="s">
        <v>730</v>
      </c>
      <c r="C718" s="33">
        <v>5.0999999999999996</v>
      </c>
      <c r="D718" s="95"/>
    </row>
    <row r="719" spans="1:4" ht="15.75" outlineLevel="1" x14ac:dyDescent="0.25">
      <c r="A719" s="31" t="s">
        <v>936</v>
      </c>
      <c r="B719" s="32" t="s">
        <v>3</v>
      </c>
      <c r="C719" s="31">
        <v>5.14</v>
      </c>
      <c r="D719" s="95"/>
    </row>
    <row r="720" spans="1:4" ht="15.75" outlineLevel="1" x14ac:dyDescent="0.25">
      <c r="A720" s="31" t="s">
        <v>936</v>
      </c>
      <c r="B720" s="32" t="s">
        <v>29</v>
      </c>
      <c r="C720" s="31">
        <v>5.19</v>
      </c>
      <c r="D720" s="95"/>
    </row>
    <row r="721" spans="1:4" ht="15.75" outlineLevel="1" x14ac:dyDescent="0.25">
      <c r="A721" s="31" t="s">
        <v>936</v>
      </c>
      <c r="B721" s="32" t="s">
        <v>28</v>
      </c>
      <c r="C721" s="31">
        <v>5.24</v>
      </c>
      <c r="D721" s="95"/>
    </row>
    <row r="722" spans="1:4" ht="15.75" outlineLevel="1" x14ac:dyDescent="0.25">
      <c r="A722" s="31" t="s">
        <v>936</v>
      </c>
      <c r="B722" s="32" t="s">
        <v>1</v>
      </c>
      <c r="C722" s="31">
        <v>5.26</v>
      </c>
      <c r="D722" s="95"/>
    </row>
    <row r="723" spans="1:4" ht="15.75" outlineLevel="1" x14ac:dyDescent="0.25">
      <c r="A723" s="31" t="s">
        <v>936</v>
      </c>
      <c r="B723" s="32" t="s">
        <v>604</v>
      </c>
      <c r="C723" s="31">
        <v>5.27</v>
      </c>
      <c r="D723" s="95"/>
    </row>
    <row r="724" spans="1:4" ht="15.75" outlineLevel="1" x14ac:dyDescent="0.25">
      <c r="A724" s="31" t="s">
        <v>936</v>
      </c>
      <c r="B724" s="32" t="s">
        <v>605</v>
      </c>
      <c r="C724" s="31">
        <v>5.28</v>
      </c>
      <c r="D724" s="95"/>
    </row>
    <row r="725" spans="1:4" ht="15.75" outlineLevel="1" x14ac:dyDescent="0.25">
      <c r="A725" s="31" t="s">
        <v>936</v>
      </c>
      <c r="B725" s="32" t="s">
        <v>9</v>
      </c>
      <c r="C725" s="31">
        <v>5.31</v>
      </c>
      <c r="D725" s="95"/>
    </row>
    <row r="726" spans="1:4" ht="15.75" outlineLevel="1" x14ac:dyDescent="0.25">
      <c r="A726" s="31" t="s">
        <v>936</v>
      </c>
      <c r="B726" s="32" t="s">
        <v>606</v>
      </c>
      <c r="C726" s="31">
        <v>5.36</v>
      </c>
      <c r="D726" s="95"/>
    </row>
    <row r="727" spans="1:4" ht="15.75" outlineLevel="1" x14ac:dyDescent="0.25">
      <c r="A727" s="31" t="s">
        <v>936</v>
      </c>
      <c r="B727" s="32" t="s">
        <v>396</v>
      </c>
      <c r="C727" s="31">
        <v>5.53</v>
      </c>
      <c r="D727" s="95"/>
    </row>
    <row r="728" spans="1:4" ht="15.75" outlineLevel="1" x14ac:dyDescent="0.25">
      <c r="A728" s="31" t="s">
        <v>936</v>
      </c>
      <c r="B728" s="32" t="s">
        <v>917</v>
      </c>
      <c r="C728" s="31">
        <v>5.109</v>
      </c>
      <c r="D728" s="95"/>
    </row>
    <row r="729" spans="1:4" ht="15.75" outlineLevel="1" x14ac:dyDescent="0.25">
      <c r="A729" s="31" t="s">
        <v>936</v>
      </c>
      <c r="B729" s="32" t="s">
        <v>372</v>
      </c>
      <c r="C729" s="31">
        <v>5.1109999999999998</v>
      </c>
      <c r="D729" s="95"/>
    </row>
    <row r="730" spans="1:4" ht="15.75" outlineLevel="1" x14ac:dyDescent="0.25">
      <c r="A730" s="31" t="s">
        <v>936</v>
      </c>
      <c r="B730" s="32" t="s">
        <v>16</v>
      </c>
      <c r="C730" s="31">
        <v>5.1120000000000001</v>
      </c>
      <c r="D730" s="95"/>
    </row>
    <row r="731" spans="1:4" ht="15.75" outlineLevel="1" x14ac:dyDescent="0.25">
      <c r="A731" s="31" t="s">
        <v>936</v>
      </c>
      <c r="B731" s="32" t="s">
        <v>475</v>
      </c>
      <c r="C731" s="31">
        <v>5.1130000000000004</v>
      </c>
      <c r="D731" s="95"/>
    </row>
    <row r="732" spans="1:4" ht="15.75" outlineLevel="1" x14ac:dyDescent="0.25">
      <c r="A732" s="31" t="s">
        <v>936</v>
      </c>
      <c r="B732" s="32" t="s">
        <v>618</v>
      </c>
      <c r="C732" s="31">
        <v>5.117</v>
      </c>
      <c r="D732" s="95"/>
    </row>
    <row r="733" spans="1:4" ht="15.75" outlineLevel="1" x14ac:dyDescent="0.25">
      <c r="A733" s="31" t="s">
        <v>936</v>
      </c>
      <c r="B733" s="32" t="s">
        <v>1155</v>
      </c>
      <c r="C733" s="31">
        <v>5.67</v>
      </c>
      <c r="D733" s="95"/>
    </row>
    <row r="734" spans="1:4" ht="15.75" outlineLevel="1" x14ac:dyDescent="0.25">
      <c r="A734" s="31" t="s">
        <v>936</v>
      </c>
      <c r="B734" s="32" t="s">
        <v>1152</v>
      </c>
      <c r="C734" s="31">
        <v>5.63</v>
      </c>
      <c r="D734" s="95"/>
    </row>
    <row r="735" spans="1:4" ht="15.75" outlineLevel="1" x14ac:dyDescent="0.25">
      <c r="A735" s="31" t="s">
        <v>936</v>
      </c>
      <c r="B735" s="32" t="s">
        <v>19</v>
      </c>
      <c r="C735" s="31">
        <v>5.47</v>
      </c>
      <c r="D735" s="95"/>
    </row>
    <row r="736" spans="1:4" ht="15.75" outlineLevel="1" x14ac:dyDescent="0.25">
      <c r="A736" s="31" t="s">
        <v>936</v>
      </c>
      <c r="B736" s="32" t="s">
        <v>30</v>
      </c>
      <c r="C736" s="31">
        <v>5.48</v>
      </c>
      <c r="D736" s="95"/>
    </row>
    <row r="737" spans="1:4" ht="15.75" x14ac:dyDescent="0.25">
      <c r="A737" s="36" t="s">
        <v>958</v>
      </c>
      <c r="B737" s="32"/>
      <c r="C737" s="31"/>
      <c r="D737" s="95"/>
    </row>
    <row r="738" spans="1:4" ht="15.75" outlineLevel="1" x14ac:dyDescent="0.25">
      <c r="A738" s="31" t="s">
        <v>52</v>
      </c>
      <c r="B738" s="32" t="s">
        <v>651</v>
      </c>
      <c r="C738" s="31">
        <v>5.0999999999999996</v>
      </c>
      <c r="D738" s="95"/>
    </row>
    <row r="739" spans="1:4" ht="15.75" outlineLevel="1" x14ac:dyDescent="0.25">
      <c r="A739" s="31" t="s">
        <v>52</v>
      </c>
      <c r="B739" s="32" t="s">
        <v>0</v>
      </c>
      <c r="C739" s="31">
        <v>5.2</v>
      </c>
      <c r="D739" s="95"/>
    </row>
    <row r="740" spans="1:4" ht="15.75" outlineLevel="1" x14ac:dyDescent="0.25">
      <c r="A740" s="31" t="s">
        <v>52</v>
      </c>
      <c r="B740" s="32" t="s">
        <v>785</v>
      </c>
      <c r="C740" s="31">
        <v>5.18</v>
      </c>
      <c r="D740" s="95"/>
    </row>
    <row r="741" spans="1:4" ht="15.75" outlineLevel="1" x14ac:dyDescent="0.25">
      <c r="A741" s="31" t="s">
        <v>52</v>
      </c>
      <c r="B741" s="32" t="s">
        <v>786</v>
      </c>
      <c r="C741" s="31">
        <v>5.23</v>
      </c>
      <c r="D741" s="95"/>
    </row>
    <row r="742" spans="1:4" ht="15.75" outlineLevel="1" x14ac:dyDescent="0.25">
      <c r="A742" s="31" t="s">
        <v>52</v>
      </c>
      <c r="B742" s="32" t="s">
        <v>1</v>
      </c>
      <c r="C742" s="31">
        <v>5.26</v>
      </c>
      <c r="D742" s="95"/>
    </row>
    <row r="743" spans="1:4" ht="15.75" outlineLevel="1" x14ac:dyDescent="0.25">
      <c r="A743" s="31" t="s">
        <v>52</v>
      </c>
      <c r="B743" s="32" t="s">
        <v>604</v>
      </c>
      <c r="C743" s="31">
        <v>5.27</v>
      </c>
      <c r="D743" s="95"/>
    </row>
    <row r="744" spans="1:4" ht="15.75" outlineLevel="1" x14ac:dyDescent="0.25">
      <c r="A744" s="31" t="s">
        <v>52</v>
      </c>
      <c r="B744" s="32" t="s">
        <v>605</v>
      </c>
      <c r="C744" s="31">
        <v>5.28</v>
      </c>
      <c r="D744" s="95"/>
    </row>
    <row r="745" spans="1:4" ht="15.75" outlineLevel="1" x14ac:dyDescent="0.25">
      <c r="A745" s="31" t="s">
        <v>52</v>
      </c>
      <c r="B745" s="32" t="s">
        <v>606</v>
      </c>
      <c r="C745" s="31">
        <v>5.36</v>
      </c>
      <c r="D745" s="95"/>
    </row>
    <row r="746" spans="1:4" ht="15.75" outlineLevel="1" x14ac:dyDescent="0.25">
      <c r="A746" s="31" t="s">
        <v>52</v>
      </c>
      <c r="B746" s="32" t="s">
        <v>794</v>
      </c>
      <c r="C746" s="31">
        <v>5.44</v>
      </c>
      <c r="D746" s="95"/>
    </row>
    <row r="747" spans="1:4" ht="15.75" outlineLevel="1" x14ac:dyDescent="0.25">
      <c r="A747" s="31" t="s">
        <v>52</v>
      </c>
      <c r="B747" s="32" t="s">
        <v>396</v>
      </c>
      <c r="C747" s="31">
        <v>5.53</v>
      </c>
      <c r="D747" s="95"/>
    </row>
    <row r="748" spans="1:4" ht="15.75" outlineLevel="1" x14ac:dyDescent="0.25">
      <c r="A748" s="31" t="s">
        <v>52</v>
      </c>
      <c r="B748" s="32" t="s">
        <v>16</v>
      </c>
      <c r="C748" s="31">
        <v>5.1120000000000001</v>
      </c>
      <c r="D748" s="95"/>
    </row>
    <row r="749" spans="1:4" ht="15.75" outlineLevel="1" x14ac:dyDescent="0.25">
      <c r="A749" s="31" t="s">
        <v>52</v>
      </c>
      <c r="B749" s="32" t="s">
        <v>922</v>
      </c>
      <c r="C749" s="31">
        <v>5.59</v>
      </c>
      <c r="D749" s="95"/>
    </row>
    <row r="750" spans="1:4" ht="15.75" outlineLevel="1" x14ac:dyDescent="0.25">
      <c r="A750" s="31" t="s">
        <v>52</v>
      </c>
      <c r="B750" s="32" t="s">
        <v>11</v>
      </c>
      <c r="C750" s="31">
        <v>5.54</v>
      </c>
      <c r="D750" s="95"/>
    </row>
    <row r="751" spans="1:4" ht="15.75" outlineLevel="1" x14ac:dyDescent="0.25">
      <c r="A751" s="31" t="s">
        <v>52</v>
      </c>
      <c r="B751" s="32" t="s">
        <v>1152</v>
      </c>
      <c r="C751" s="31">
        <v>5.63</v>
      </c>
      <c r="D751" s="95"/>
    </row>
    <row r="752" spans="1:4" ht="15.75" outlineLevel="1" x14ac:dyDescent="0.25">
      <c r="A752" s="31" t="s">
        <v>52</v>
      </c>
      <c r="B752" s="32" t="s">
        <v>1153</v>
      </c>
      <c r="C752" s="31">
        <v>5.65</v>
      </c>
      <c r="D752" s="95"/>
    </row>
    <row r="753" spans="1:4" ht="15.75" outlineLevel="1" x14ac:dyDescent="0.25">
      <c r="A753" s="31" t="s">
        <v>52</v>
      </c>
      <c r="B753" s="32" t="s">
        <v>26</v>
      </c>
      <c r="C753" s="31">
        <v>5.68</v>
      </c>
      <c r="D753" s="95"/>
    </row>
    <row r="754" spans="1:4" ht="15.75" outlineLevel="1" x14ac:dyDescent="0.25">
      <c r="A754" s="31" t="s">
        <v>52</v>
      </c>
      <c r="B754" s="32" t="s">
        <v>19</v>
      </c>
      <c r="C754" s="31">
        <v>5.47</v>
      </c>
      <c r="D754" s="95"/>
    </row>
    <row r="755" spans="1:4" ht="15.75" outlineLevel="1" x14ac:dyDescent="0.25">
      <c r="A755" s="31" t="s">
        <v>52</v>
      </c>
      <c r="B755" s="32" t="s">
        <v>30</v>
      </c>
      <c r="C755" s="31">
        <v>5.48</v>
      </c>
      <c r="D755" s="95"/>
    </row>
    <row r="756" spans="1:4" ht="15.75" x14ac:dyDescent="0.25">
      <c r="A756" s="36" t="s">
        <v>52</v>
      </c>
      <c r="B756" s="32"/>
      <c r="C756" s="31"/>
      <c r="D756" s="95"/>
    </row>
    <row r="757" spans="1:4" ht="15.75" outlineLevel="1" x14ac:dyDescent="0.25">
      <c r="A757" s="31" t="s">
        <v>755</v>
      </c>
      <c r="B757" s="32" t="s">
        <v>651</v>
      </c>
      <c r="C757" s="31">
        <v>5.0999999999999996</v>
      </c>
      <c r="D757" s="95"/>
    </row>
    <row r="758" spans="1:4" ht="15.75" outlineLevel="1" x14ac:dyDescent="0.25">
      <c r="A758" s="31" t="s">
        <v>755</v>
      </c>
      <c r="B758" s="32" t="s">
        <v>0</v>
      </c>
      <c r="C758" s="31">
        <v>5.2</v>
      </c>
      <c r="D758" s="95"/>
    </row>
    <row r="759" spans="1:4" ht="15.75" outlineLevel="1" x14ac:dyDescent="0.25">
      <c r="A759" s="31" t="s">
        <v>755</v>
      </c>
      <c r="B759" s="32" t="s">
        <v>725</v>
      </c>
      <c r="C759" s="31">
        <v>5.9</v>
      </c>
      <c r="D759" s="150" t="s">
        <v>2354</v>
      </c>
    </row>
    <row r="760" spans="1:4" ht="15.75" outlineLevel="1" x14ac:dyDescent="0.25">
      <c r="A760" s="31" t="s">
        <v>755</v>
      </c>
      <c r="B760" s="32" t="s">
        <v>726</v>
      </c>
      <c r="C760" s="31">
        <v>5.13</v>
      </c>
      <c r="D760" s="95"/>
    </row>
    <row r="761" spans="1:4" ht="15.75" outlineLevel="1" x14ac:dyDescent="0.25">
      <c r="A761" s="31" t="s">
        <v>755</v>
      </c>
      <c r="B761" s="32" t="s">
        <v>727</v>
      </c>
      <c r="C761" s="31">
        <v>5.16</v>
      </c>
      <c r="D761" s="150" t="s">
        <v>2354</v>
      </c>
    </row>
    <row r="762" spans="1:4" ht="15.75" outlineLevel="1" x14ac:dyDescent="0.25">
      <c r="A762" s="31" t="s">
        <v>755</v>
      </c>
      <c r="B762" s="32" t="s">
        <v>728</v>
      </c>
      <c r="C762" s="31">
        <v>5.22</v>
      </c>
      <c r="D762" s="94"/>
    </row>
    <row r="763" spans="1:4" ht="15.75" outlineLevel="1" x14ac:dyDescent="0.25">
      <c r="A763" s="31" t="s">
        <v>755</v>
      </c>
      <c r="B763" s="32" t="s">
        <v>733</v>
      </c>
      <c r="C763" s="31">
        <v>5.42</v>
      </c>
      <c r="D763" s="95"/>
    </row>
    <row r="764" spans="1:4" ht="15.75" outlineLevel="1" x14ac:dyDescent="0.25">
      <c r="A764" s="31" t="s">
        <v>755</v>
      </c>
      <c r="B764" s="32" t="s">
        <v>604</v>
      </c>
      <c r="C764" s="31">
        <v>5.27</v>
      </c>
      <c r="D764" s="95"/>
    </row>
    <row r="765" spans="1:4" ht="15.75" outlineLevel="1" x14ac:dyDescent="0.25">
      <c r="A765" s="31" t="s">
        <v>755</v>
      </c>
      <c r="B765" s="32" t="s">
        <v>605</v>
      </c>
      <c r="C765" s="31">
        <v>5.28</v>
      </c>
      <c r="D765" s="150" t="s">
        <v>2354</v>
      </c>
    </row>
    <row r="766" spans="1:4" ht="15.75" outlineLevel="1" x14ac:dyDescent="0.25">
      <c r="A766" s="31" t="s">
        <v>755</v>
      </c>
      <c r="B766" s="32" t="s">
        <v>606</v>
      </c>
      <c r="C766" s="31">
        <v>5.36</v>
      </c>
      <c r="D766" s="95"/>
    </row>
    <row r="767" spans="1:4" ht="15.75" outlineLevel="1" x14ac:dyDescent="0.25">
      <c r="A767" s="31" t="s">
        <v>755</v>
      </c>
      <c r="B767" s="32" t="s">
        <v>6</v>
      </c>
      <c r="C767" s="31">
        <v>5.49</v>
      </c>
      <c r="D767" s="95"/>
    </row>
    <row r="768" spans="1:4" ht="15.75" outlineLevel="1" x14ac:dyDescent="0.25">
      <c r="A768" s="31" t="s">
        <v>755</v>
      </c>
      <c r="B768" s="32" t="s">
        <v>8</v>
      </c>
      <c r="C768" s="31">
        <v>5.51</v>
      </c>
      <c r="D768" s="95"/>
    </row>
    <row r="769" spans="1:4" ht="15.75" outlineLevel="1" x14ac:dyDescent="0.25">
      <c r="A769" s="31" t="s">
        <v>755</v>
      </c>
      <c r="B769" s="32" t="s">
        <v>777</v>
      </c>
      <c r="C769" s="31">
        <v>5.52</v>
      </c>
      <c r="D769" s="95"/>
    </row>
    <row r="770" spans="1:4" ht="15.75" outlineLevel="1" x14ac:dyDescent="0.25">
      <c r="A770" s="31" t="s">
        <v>755</v>
      </c>
      <c r="B770" s="32" t="s">
        <v>396</v>
      </c>
      <c r="C770" s="31">
        <v>5.53</v>
      </c>
      <c r="D770" s="95"/>
    </row>
    <row r="771" spans="1:4" ht="15.75" outlineLevel="1" x14ac:dyDescent="0.25">
      <c r="A771" s="31" t="s">
        <v>755</v>
      </c>
      <c r="B771" s="32" t="s">
        <v>11</v>
      </c>
      <c r="C771" s="31">
        <v>5.54</v>
      </c>
      <c r="D771" s="95"/>
    </row>
    <row r="772" spans="1:4" ht="15.75" outlineLevel="1" x14ac:dyDescent="0.25">
      <c r="A772" s="31" t="s">
        <v>755</v>
      </c>
      <c r="B772" s="32" t="s">
        <v>14</v>
      </c>
      <c r="C772" s="33">
        <v>5.7</v>
      </c>
      <c r="D772" s="95"/>
    </row>
    <row r="773" spans="1:4" ht="15.75" outlineLevel="1" x14ac:dyDescent="0.25">
      <c r="A773" s="31" t="s">
        <v>755</v>
      </c>
      <c r="B773" s="32" t="s">
        <v>440</v>
      </c>
      <c r="C773" s="31">
        <v>5.71</v>
      </c>
      <c r="D773" s="95"/>
    </row>
    <row r="774" spans="1:4" ht="15.75" outlineLevel="1" x14ac:dyDescent="0.25">
      <c r="A774" s="31" t="s">
        <v>755</v>
      </c>
      <c r="B774" s="32" t="s">
        <v>796</v>
      </c>
      <c r="C774" s="33">
        <v>5.9</v>
      </c>
      <c r="D774" s="95"/>
    </row>
    <row r="775" spans="1:4" ht="15.75" outlineLevel="1" x14ac:dyDescent="0.25">
      <c r="A775" s="31" t="s">
        <v>755</v>
      </c>
      <c r="B775" s="32" t="s">
        <v>1156</v>
      </c>
      <c r="C775" s="31">
        <v>5.91</v>
      </c>
      <c r="D775" s="95"/>
    </row>
    <row r="776" spans="1:4" ht="15.75" outlineLevel="1" x14ac:dyDescent="0.25">
      <c r="A776" s="31" t="s">
        <v>755</v>
      </c>
      <c r="B776" s="32" t="s">
        <v>748</v>
      </c>
      <c r="C776" s="31">
        <v>5.97</v>
      </c>
      <c r="D776" s="95"/>
    </row>
    <row r="777" spans="1:4" ht="15.75" x14ac:dyDescent="0.25">
      <c r="A777" s="36" t="s">
        <v>755</v>
      </c>
      <c r="B777" s="32"/>
      <c r="C777" s="31"/>
      <c r="D777" s="95"/>
    </row>
    <row r="778" spans="1:4" ht="15.75" outlineLevel="1" x14ac:dyDescent="0.25">
      <c r="A778" s="31" t="s">
        <v>774</v>
      </c>
      <c r="B778" s="32" t="s">
        <v>651</v>
      </c>
      <c r="C778" s="31">
        <v>5.0999999999999996</v>
      </c>
      <c r="D778" s="95"/>
    </row>
    <row r="779" spans="1:4" ht="15.75" outlineLevel="1" x14ac:dyDescent="0.25">
      <c r="A779" s="31" t="s">
        <v>774</v>
      </c>
      <c r="B779" s="32" t="s">
        <v>0</v>
      </c>
      <c r="C779" s="31">
        <v>5.2</v>
      </c>
      <c r="D779" s="95"/>
    </row>
    <row r="780" spans="1:4" ht="15.75" outlineLevel="1" x14ac:dyDescent="0.25">
      <c r="A780" s="31" t="s">
        <v>774</v>
      </c>
      <c r="B780" s="32" t="s">
        <v>1</v>
      </c>
      <c r="C780" s="31">
        <v>5.26</v>
      </c>
      <c r="D780" s="95"/>
    </row>
    <row r="781" spans="1:4" ht="15.75" outlineLevel="1" x14ac:dyDescent="0.25">
      <c r="A781" s="31" t="s">
        <v>774</v>
      </c>
      <c r="B781" s="32" t="s">
        <v>780</v>
      </c>
      <c r="C781" s="31">
        <v>5.5</v>
      </c>
      <c r="D781" s="95"/>
    </row>
    <row r="782" spans="1:4" ht="15.75" outlineLevel="1" x14ac:dyDescent="0.25">
      <c r="A782" s="31" t="s">
        <v>774</v>
      </c>
      <c r="B782" s="32" t="s">
        <v>793</v>
      </c>
      <c r="C782" s="31">
        <v>5.8</v>
      </c>
      <c r="D782" s="150" t="s">
        <v>2354</v>
      </c>
    </row>
    <row r="783" spans="1:4" ht="15.75" outlineLevel="1" x14ac:dyDescent="0.25">
      <c r="A783" s="31" t="s">
        <v>774</v>
      </c>
      <c r="B783" s="32" t="s">
        <v>781</v>
      </c>
      <c r="C783" s="31">
        <v>5.12</v>
      </c>
      <c r="D783" s="31"/>
    </row>
    <row r="784" spans="1:4" ht="15.75" outlineLevel="1" x14ac:dyDescent="0.25">
      <c r="A784" s="31" t="s">
        <v>774</v>
      </c>
      <c r="B784" s="32" t="s">
        <v>747</v>
      </c>
      <c r="C784" s="31">
        <v>5.15</v>
      </c>
      <c r="D784" s="31"/>
    </row>
    <row r="785" spans="1:4" ht="15.75" outlineLevel="1" x14ac:dyDescent="0.25">
      <c r="A785" s="31" t="s">
        <v>774</v>
      </c>
      <c r="B785" s="32" t="s">
        <v>746</v>
      </c>
      <c r="C785" s="33">
        <v>5.2</v>
      </c>
      <c r="D785" s="94"/>
    </row>
    <row r="786" spans="1:4" ht="15.75" outlineLevel="1" x14ac:dyDescent="0.25">
      <c r="A786" s="31" t="s">
        <v>774</v>
      </c>
      <c r="B786" s="32" t="s">
        <v>751</v>
      </c>
      <c r="C786" s="31">
        <v>5.25</v>
      </c>
      <c r="D786" s="31"/>
    </row>
    <row r="787" spans="1:4" ht="15.75" outlineLevel="1" x14ac:dyDescent="0.25">
      <c r="A787" s="31" t="s">
        <v>774</v>
      </c>
      <c r="B787" s="32" t="s">
        <v>396</v>
      </c>
      <c r="C787" s="31">
        <v>5.53</v>
      </c>
      <c r="D787" s="31"/>
    </row>
    <row r="788" spans="1:4" ht="15.75" outlineLevel="1" x14ac:dyDescent="0.25">
      <c r="A788" s="31" t="s">
        <v>774</v>
      </c>
      <c r="B788" s="32" t="s">
        <v>745</v>
      </c>
      <c r="C788" s="33">
        <v>5.4</v>
      </c>
      <c r="D788" s="31"/>
    </row>
    <row r="789" spans="1:4" ht="31.5" outlineLevel="1" x14ac:dyDescent="0.25">
      <c r="A789" s="31" t="s">
        <v>774</v>
      </c>
      <c r="B789" s="32" t="s">
        <v>923</v>
      </c>
      <c r="C789" s="31">
        <v>5.92</v>
      </c>
      <c r="D789" s="31"/>
    </row>
    <row r="790" spans="1:4" ht="15.75" outlineLevel="1" x14ac:dyDescent="0.25">
      <c r="A790" s="31" t="s">
        <v>774</v>
      </c>
      <c r="B790" s="32" t="s">
        <v>1157</v>
      </c>
      <c r="C790" s="31">
        <v>5.93</v>
      </c>
      <c r="D790" s="31"/>
    </row>
    <row r="791" spans="1:4" ht="31.5" outlineLevel="1" x14ac:dyDescent="0.25">
      <c r="A791" s="31" t="s">
        <v>774</v>
      </c>
      <c r="B791" s="32" t="s">
        <v>924</v>
      </c>
      <c r="C791" s="31">
        <v>5.94</v>
      </c>
      <c r="D791" s="31"/>
    </row>
    <row r="792" spans="1:4" ht="15.75" outlineLevel="1" x14ac:dyDescent="0.25">
      <c r="A792" s="31" t="s">
        <v>774</v>
      </c>
      <c r="B792" s="32" t="s">
        <v>1158</v>
      </c>
      <c r="C792" s="31">
        <v>5.95</v>
      </c>
      <c r="D792" s="31"/>
    </row>
    <row r="793" spans="1:4" ht="15.75" outlineLevel="1" x14ac:dyDescent="0.25">
      <c r="A793" s="31" t="s">
        <v>774</v>
      </c>
      <c r="B793" s="32" t="s">
        <v>22</v>
      </c>
      <c r="C793" s="31">
        <v>5.98</v>
      </c>
      <c r="D793" s="31"/>
    </row>
    <row r="794" spans="1:4" ht="15.75" outlineLevel="1" x14ac:dyDescent="0.25">
      <c r="A794" s="31" t="s">
        <v>774</v>
      </c>
      <c r="B794" s="32" t="s">
        <v>797</v>
      </c>
      <c r="C794" s="31">
        <v>5.96</v>
      </c>
      <c r="D794" s="31"/>
    </row>
    <row r="795" spans="1:4" ht="15.75" outlineLevel="1" x14ac:dyDescent="0.25">
      <c r="A795" s="146" t="s">
        <v>774</v>
      </c>
      <c r="B795" s="147"/>
      <c r="C795" s="148"/>
      <c r="D795" s="148"/>
    </row>
    <row r="796" spans="1:4" x14ac:dyDescent="0.25">
      <c r="A796" s="151" t="s">
        <v>2351</v>
      </c>
      <c r="B796" s="151"/>
      <c r="C796" s="151"/>
      <c r="D796" s="151"/>
    </row>
  </sheetData>
  <mergeCells count="1">
    <mergeCell ref="A796:D796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8"/>
  <dimension ref="A2:B130"/>
  <sheetViews>
    <sheetView rightToLeft="1" topLeftCell="A130" workbookViewId="0">
      <selection activeCell="B150" sqref="B150"/>
    </sheetView>
  </sheetViews>
  <sheetFormatPr defaultRowHeight="15" x14ac:dyDescent="0.25"/>
  <cols>
    <col min="1" max="1" width="63.28515625" bestFit="1" customWidth="1"/>
    <col min="2" max="2" width="13.7109375" customWidth="1"/>
  </cols>
  <sheetData>
    <row r="2" spans="1:2" x14ac:dyDescent="0.25">
      <c r="A2" s="22" t="s">
        <v>815</v>
      </c>
    </row>
    <row r="3" spans="1:2" x14ac:dyDescent="0.25">
      <c r="A3" t="s">
        <v>811</v>
      </c>
      <c r="B3" t="s">
        <v>801</v>
      </c>
    </row>
    <row r="4" spans="1:2" x14ac:dyDescent="0.25">
      <c r="A4" t="s">
        <v>807</v>
      </c>
      <c r="B4" t="s">
        <v>814</v>
      </c>
    </row>
    <row r="5" spans="1:2" x14ac:dyDescent="0.25">
      <c r="A5" t="s">
        <v>808</v>
      </c>
      <c r="B5" t="s">
        <v>813</v>
      </c>
    </row>
    <row r="6" spans="1:2" x14ac:dyDescent="0.25">
      <c r="A6" t="s">
        <v>809</v>
      </c>
      <c r="B6" t="s">
        <v>802</v>
      </c>
    </row>
    <row r="7" spans="1:2" x14ac:dyDescent="0.25">
      <c r="A7" t="s">
        <v>810</v>
      </c>
      <c r="B7" t="s">
        <v>675</v>
      </c>
    </row>
    <row r="8" spans="1:2" x14ac:dyDescent="0.25">
      <c r="A8" t="s">
        <v>812</v>
      </c>
      <c r="B8" t="s">
        <v>676</v>
      </c>
    </row>
    <row r="10" spans="1:2" x14ac:dyDescent="0.25">
      <c r="A10" s="22" t="s">
        <v>816</v>
      </c>
    </row>
    <row r="11" spans="1:2" x14ac:dyDescent="0.25">
      <c r="A11" t="s">
        <v>598</v>
      </c>
    </row>
    <row r="12" spans="1:2" x14ac:dyDescent="0.25">
      <c r="A12" t="s">
        <v>599</v>
      </c>
      <c r="B12" t="s">
        <v>511</v>
      </c>
    </row>
    <row r="14" spans="1:2" x14ac:dyDescent="0.25">
      <c r="A14" s="30"/>
    </row>
    <row r="15" spans="1:2" x14ac:dyDescent="0.25">
      <c r="A15" s="22" t="s">
        <v>513</v>
      </c>
    </row>
    <row r="16" spans="1:2" x14ac:dyDescent="0.25">
      <c r="A16" s="28" t="s">
        <v>514</v>
      </c>
    </row>
    <row r="17" spans="1:2" x14ac:dyDescent="0.25">
      <c r="A17" s="28" t="s">
        <v>515</v>
      </c>
    </row>
    <row r="18" spans="1:2" x14ac:dyDescent="0.25">
      <c r="A18" s="28" t="s">
        <v>516</v>
      </c>
    </row>
    <row r="19" spans="1:2" x14ac:dyDescent="0.25">
      <c r="A19" s="28" t="s">
        <v>517</v>
      </c>
    </row>
    <row r="21" spans="1:2" x14ac:dyDescent="0.25">
      <c r="A21" s="29" t="s">
        <v>512</v>
      </c>
    </row>
    <row r="22" spans="1:2" x14ac:dyDescent="0.25">
      <c r="A22">
        <v>2022</v>
      </c>
      <c r="B22">
        <v>22</v>
      </c>
    </row>
    <row r="23" spans="1:2" x14ac:dyDescent="0.25">
      <c r="A23">
        <v>2023</v>
      </c>
      <c r="B23">
        <v>23</v>
      </c>
    </row>
    <row r="24" spans="1:2" x14ac:dyDescent="0.25">
      <c r="A24">
        <v>2024</v>
      </c>
      <c r="B24">
        <v>24</v>
      </c>
    </row>
    <row r="25" spans="1:2" x14ac:dyDescent="0.25">
      <c r="A25">
        <v>2025</v>
      </c>
      <c r="B25">
        <v>25</v>
      </c>
    </row>
    <row r="26" spans="1:2" x14ac:dyDescent="0.25">
      <c r="A26">
        <v>2026</v>
      </c>
      <c r="B26">
        <v>26</v>
      </c>
    </row>
    <row r="27" spans="1:2" x14ac:dyDescent="0.25">
      <c r="A27">
        <v>2027</v>
      </c>
      <c r="B27">
        <v>27</v>
      </c>
    </row>
    <row r="28" spans="1:2" x14ac:dyDescent="0.25">
      <c r="A28">
        <v>2028</v>
      </c>
      <c r="B28">
        <v>28</v>
      </c>
    </row>
    <row r="29" spans="1:2" x14ac:dyDescent="0.25">
      <c r="A29">
        <v>2029</v>
      </c>
      <c r="B29">
        <v>29</v>
      </c>
    </row>
    <row r="30" spans="1:2" x14ac:dyDescent="0.25">
      <c r="A30">
        <v>2030</v>
      </c>
      <c r="B30">
        <v>30</v>
      </c>
    </row>
    <row r="31" spans="1:2" x14ac:dyDescent="0.25">
      <c r="A31">
        <v>2031</v>
      </c>
      <c r="B31">
        <v>31</v>
      </c>
    </row>
    <row r="34" spans="1:2" x14ac:dyDescent="0.25">
      <c r="A34" s="22" t="s">
        <v>571</v>
      </c>
      <c r="B34" s="22" t="s">
        <v>429</v>
      </c>
    </row>
    <row r="35" spans="1:2" x14ac:dyDescent="0.25">
      <c r="A35" s="14" t="s">
        <v>574</v>
      </c>
      <c r="B35" s="114">
        <v>520023185</v>
      </c>
    </row>
    <row r="36" spans="1:2" x14ac:dyDescent="0.25">
      <c r="A36" t="s">
        <v>575</v>
      </c>
      <c r="B36" s="114">
        <v>520024647</v>
      </c>
    </row>
    <row r="37" spans="1:2" x14ac:dyDescent="0.25">
      <c r="A37" t="s">
        <v>578</v>
      </c>
      <c r="B37" s="114">
        <v>520004896</v>
      </c>
    </row>
    <row r="38" spans="1:2" x14ac:dyDescent="0.25">
      <c r="A38" t="s">
        <v>573</v>
      </c>
      <c r="B38" s="114">
        <v>520042540</v>
      </c>
    </row>
    <row r="39" spans="1:2" x14ac:dyDescent="0.25">
      <c r="A39" t="s">
        <v>1185</v>
      </c>
      <c r="B39" s="114">
        <v>520021916</v>
      </c>
    </row>
    <row r="40" spans="1:2" x14ac:dyDescent="0.25">
      <c r="A40" t="s">
        <v>586</v>
      </c>
      <c r="B40" s="14">
        <v>510015951</v>
      </c>
    </row>
    <row r="41" spans="1:2" x14ac:dyDescent="0.25">
      <c r="A41" t="s">
        <v>1186</v>
      </c>
      <c r="B41" s="14">
        <v>510888985</v>
      </c>
    </row>
    <row r="42" spans="1:2" x14ac:dyDescent="0.25">
      <c r="A42" t="s">
        <v>577</v>
      </c>
      <c r="B42" s="14">
        <v>520042177</v>
      </c>
    </row>
    <row r="43" spans="1:2" x14ac:dyDescent="0.25">
      <c r="A43" t="s">
        <v>585</v>
      </c>
      <c r="B43">
        <v>520031030</v>
      </c>
    </row>
    <row r="44" spans="1:2" x14ac:dyDescent="0.25">
      <c r="A44" t="s">
        <v>576</v>
      </c>
      <c r="B44">
        <v>520030677</v>
      </c>
    </row>
    <row r="45" spans="1:2" x14ac:dyDescent="0.25">
      <c r="A45" t="s">
        <v>589</v>
      </c>
      <c r="B45">
        <v>513879189</v>
      </c>
    </row>
    <row r="46" spans="1:2" x14ac:dyDescent="0.25">
      <c r="A46" t="s">
        <v>1187</v>
      </c>
      <c r="B46" s="14">
        <v>520027848</v>
      </c>
    </row>
    <row r="47" spans="1:2" x14ac:dyDescent="0.25">
      <c r="A47" t="s">
        <v>1188</v>
      </c>
      <c r="B47" s="14">
        <v>570003152</v>
      </c>
    </row>
    <row r="48" spans="1:2" x14ac:dyDescent="0.25">
      <c r="A48" t="s">
        <v>579</v>
      </c>
      <c r="B48">
        <v>513910703</v>
      </c>
    </row>
    <row r="49" spans="1:2" x14ac:dyDescent="0.25">
      <c r="A49" t="s">
        <v>1189</v>
      </c>
      <c r="B49" s="14">
        <v>512304882</v>
      </c>
    </row>
    <row r="50" spans="1:2" x14ac:dyDescent="0.25">
      <c r="A50" t="s">
        <v>1190</v>
      </c>
      <c r="B50" s="14">
        <v>512310509</v>
      </c>
    </row>
    <row r="51" spans="1:2" x14ac:dyDescent="0.25">
      <c r="A51" t="s">
        <v>1191</v>
      </c>
      <c r="B51" s="14">
        <v>512904608</v>
      </c>
    </row>
    <row r="52" spans="1:2" x14ac:dyDescent="0.25">
      <c r="A52" t="s">
        <v>1192</v>
      </c>
      <c r="B52" s="14">
        <v>500500376</v>
      </c>
    </row>
    <row r="53" spans="1:2" x14ac:dyDescent="0.25">
      <c r="A53" t="s">
        <v>581</v>
      </c>
      <c r="B53" s="14">
        <v>520044025</v>
      </c>
    </row>
    <row r="54" spans="1:2" x14ac:dyDescent="0.25">
      <c r="A54" t="s">
        <v>1193</v>
      </c>
      <c r="B54" s="14">
        <v>513136895</v>
      </c>
    </row>
    <row r="55" spans="1:2" x14ac:dyDescent="0.25">
      <c r="A55" t="s">
        <v>580</v>
      </c>
      <c r="B55" s="14">
        <v>520004078</v>
      </c>
    </row>
    <row r="56" spans="1:2" x14ac:dyDescent="0.25">
      <c r="A56" t="s">
        <v>584</v>
      </c>
      <c r="B56" s="14">
        <v>515761625</v>
      </c>
    </row>
    <row r="57" spans="1:2" x14ac:dyDescent="0.25">
      <c r="A57" t="s">
        <v>583</v>
      </c>
      <c r="B57" s="14">
        <v>515764868</v>
      </c>
    </row>
    <row r="58" spans="1:2" x14ac:dyDescent="0.25">
      <c r="A58" t="s">
        <v>582</v>
      </c>
      <c r="B58">
        <v>515859379</v>
      </c>
    </row>
    <row r="59" spans="1:2" x14ac:dyDescent="0.25">
      <c r="A59" t="s">
        <v>1194</v>
      </c>
      <c r="B59" s="14">
        <v>516687407</v>
      </c>
    </row>
    <row r="60" spans="1:2" x14ac:dyDescent="0.25">
      <c r="A60" t="s">
        <v>1195</v>
      </c>
      <c r="B60" s="14">
        <v>516885639</v>
      </c>
    </row>
    <row r="61" spans="1:2" x14ac:dyDescent="0.25">
      <c r="A61" t="s">
        <v>556</v>
      </c>
      <c r="B61">
        <v>570009449</v>
      </c>
    </row>
    <row r="62" spans="1:2" x14ac:dyDescent="0.25">
      <c r="A62" t="s">
        <v>554</v>
      </c>
      <c r="B62" s="14">
        <v>520027954</v>
      </c>
    </row>
    <row r="63" spans="1:2" x14ac:dyDescent="0.25">
      <c r="A63" t="s">
        <v>536</v>
      </c>
      <c r="B63" s="14">
        <v>512362914</v>
      </c>
    </row>
    <row r="64" spans="1:2" x14ac:dyDescent="0.25">
      <c r="A64" t="s">
        <v>563</v>
      </c>
      <c r="B64" s="14">
        <v>511880460</v>
      </c>
    </row>
    <row r="65" spans="1:2" x14ac:dyDescent="0.25">
      <c r="A65" t="s">
        <v>550</v>
      </c>
      <c r="B65">
        <v>511033060</v>
      </c>
    </row>
    <row r="66" spans="1:2" x14ac:dyDescent="0.25">
      <c r="A66" t="s">
        <v>524</v>
      </c>
      <c r="B66">
        <v>570005850</v>
      </c>
    </row>
    <row r="67" spans="1:2" x14ac:dyDescent="0.25">
      <c r="A67" t="s">
        <v>555</v>
      </c>
      <c r="B67" s="14">
        <v>510694821</v>
      </c>
    </row>
    <row r="68" spans="1:2" x14ac:dyDescent="0.25">
      <c r="A68" t="s">
        <v>1196</v>
      </c>
      <c r="B68">
        <v>520027624</v>
      </c>
    </row>
    <row r="69" spans="1:2" x14ac:dyDescent="0.25">
      <c r="A69" t="s">
        <v>539</v>
      </c>
      <c r="B69" s="14">
        <v>520027715</v>
      </c>
    </row>
    <row r="70" spans="1:2" x14ac:dyDescent="0.25">
      <c r="A70" t="s">
        <v>553</v>
      </c>
      <c r="B70" s="14">
        <v>520028861</v>
      </c>
    </row>
    <row r="71" spans="1:2" x14ac:dyDescent="0.25">
      <c r="A71" t="s">
        <v>591</v>
      </c>
      <c r="B71" s="14">
        <v>520029620</v>
      </c>
    </row>
    <row r="72" spans="1:2" x14ac:dyDescent="0.25">
      <c r="A72" t="s">
        <v>520</v>
      </c>
      <c r="B72" s="14">
        <v>520030743</v>
      </c>
    </row>
    <row r="73" spans="1:2" x14ac:dyDescent="0.25">
      <c r="A73" t="s">
        <v>1197</v>
      </c>
      <c r="B73" s="14">
        <v>520030198</v>
      </c>
    </row>
    <row r="74" spans="1:2" x14ac:dyDescent="0.25">
      <c r="A74" t="s">
        <v>1198</v>
      </c>
      <c r="B74" s="14">
        <v>520042631</v>
      </c>
    </row>
    <row r="75" spans="1:2" x14ac:dyDescent="0.25">
      <c r="A75" t="s">
        <v>542</v>
      </c>
      <c r="B75" s="14">
        <v>520030941</v>
      </c>
    </row>
    <row r="76" spans="1:2" x14ac:dyDescent="0.25">
      <c r="A76" t="s">
        <v>562</v>
      </c>
      <c r="B76" s="14">
        <v>520032269</v>
      </c>
    </row>
    <row r="77" spans="1:2" x14ac:dyDescent="0.25">
      <c r="A77" t="s">
        <v>528</v>
      </c>
      <c r="B77">
        <v>510806870</v>
      </c>
    </row>
    <row r="78" spans="1:2" x14ac:dyDescent="0.25">
      <c r="A78" t="s">
        <v>557</v>
      </c>
      <c r="B78">
        <v>520031824</v>
      </c>
    </row>
    <row r="79" spans="1:2" x14ac:dyDescent="0.25">
      <c r="A79" t="s">
        <v>523</v>
      </c>
      <c r="B79" s="14">
        <v>510927536</v>
      </c>
    </row>
    <row r="80" spans="1:2" x14ac:dyDescent="0.25">
      <c r="A80" t="s">
        <v>1199</v>
      </c>
      <c r="B80" s="14">
        <v>510930654</v>
      </c>
    </row>
    <row r="81" spans="1:2" x14ac:dyDescent="0.25">
      <c r="A81" t="s">
        <v>558</v>
      </c>
      <c r="B81">
        <v>510930670</v>
      </c>
    </row>
    <row r="82" spans="1:2" x14ac:dyDescent="0.25">
      <c r="A82" t="s">
        <v>519</v>
      </c>
      <c r="B82" s="14">
        <v>520034968</v>
      </c>
    </row>
    <row r="83" spans="1:2" x14ac:dyDescent="0.25">
      <c r="A83" t="s">
        <v>531</v>
      </c>
      <c r="B83" s="14">
        <v>520024985</v>
      </c>
    </row>
    <row r="84" spans="1:2" x14ac:dyDescent="0.25">
      <c r="A84" t="s">
        <v>551</v>
      </c>
      <c r="B84">
        <v>520030990</v>
      </c>
    </row>
    <row r="85" spans="1:2" x14ac:dyDescent="0.25">
      <c r="A85" t="s">
        <v>535</v>
      </c>
      <c r="B85" s="14">
        <v>520042615</v>
      </c>
    </row>
    <row r="86" spans="1:2" x14ac:dyDescent="0.25">
      <c r="A86" t="s">
        <v>548</v>
      </c>
      <c r="B86" s="14">
        <v>520042607</v>
      </c>
    </row>
    <row r="87" spans="1:2" x14ac:dyDescent="0.25">
      <c r="A87" t="s">
        <v>526</v>
      </c>
      <c r="B87" s="14">
        <v>520019688</v>
      </c>
    </row>
    <row r="88" spans="1:2" x14ac:dyDescent="0.25">
      <c r="A88" t="s">
        <v>564</v>
      </c>
      <c r="B88" s="14">
        <v>570014928</v>
      </c>
    </row>
    <row r="89" spans="1:2" x14ac:dyDescent="0.25">
      <c r="A89" t="s">
        <v>543</v>
      </c>
      <c r="B89" s="14">
        <v>510960586</v>
      </c>
    </row>
    <row r="90" spans="1:2" x14ac:dyDescent="0.25">
      <c r="A90" t="s">
        <v>560</v>
      </c>
      <c r="B90">
        <v>520042581</v>
      </c>
    </row>
    <row r="91" spans="1:2" x14ac:dyDescent="0.25">
      <c r="A91" t="s">
        <v>544</v>
      </c>
      <c r="B91" s="14">
        <v>570005959</v>
      </c>
    </row>
    <row r="92" spans="1:2" x14ac:dyDescent="0.25">
      <c r="A92" t="s">
        <v>540</v>
      </c>
      <c r="B92" s="14">
        <v>570002618</v>
      </c>
    </row>
    <row r="93" spans="1:2" x14ac:dyDescent="0.25">
      <c r="A93" t="s">
        <v>1200</v>
      </c>
      <c r="B93" s="14">
        <v>511789190</v>
      </c>
    </row>
    <row r="94" spans="1:2" x14ac:dyDescent="0.25">
      <c r="A94" t="s">
        <v>522</v>
      </c>
      <c r="B94" s="14">
        <v>520022518</v>
      </c>
    </row>
    <row r="95" spans="1:2" x14ac:dyDescent="0.25">
      <c r="A95" t="s">
        <v>521</v>
      </c>
      <c r="B95" s="14">
        <v>520031659</v>
      </c>
    </row>
    <row r="96" spans="1:2" x14ac:dyDescent="0.25">
      <c r="A96" t="s">
        <v>525</v>
      </c>
      <c r="B96" s="14">
        <v>570007476</v>
      </c>
    </row>
    <row r="97" spans="1:2" x14ac:dyDescent="0.25">
      <c r="A97" t="s">
        <v>527</v>
      </c>
      <c r="B97" s="14">
        <v>570009852</v>
      </c>
    </row>
    <row r="98" spans="1:2" x14ac:dyDescent="0.25">
      <c r="A98" t="s">
        <v>518</v>
      </c>
      <c r="B98" s="14">
        <v>510800402</v>
      </c>
    </row>
    <row r="99" spans="1:2" x14ac:dyDescent="0.25">
      <c r="A99" t="s">
        <v>552</v>
      </c>
      <c r="B99" s="14">
        <v>510773922</v>
      </c>
    </row>
    <row r="100" spans="1:2" x14ac:dyDescent="0.25">
      <c r="A100" t="s">
        <v>559</v>
      </c>
      <c r="B100" s="14">
        <v>512008335</v>
      </c>
    </row>
    <row r="101" spans="1:2" x14ac:dyDescent="0.25">
      <c r="A101" t="s">
        <v>570</v>
      </c>
      <c r="B101" s="14">
        <v>510142789</v>
      </c>
    </row>
    <row r="102" spans="1:2" x14ac:dyDescent="0.25">
      <c r="A102" t="s">
        <v>547</v>
      </c>
      <c r="B102" s="14">
        <v>520028556</v>
      </c>
    </row>
    <row r="103" spans="1:2" x14ac:dyDescent="0.25">
      <c r="A103" t="s">
        <v>537</v>
      </c>
      <c r="B103" s="14">
        <v>520030693</v>
      </c>
    </row>
    <row r="104" spans="1:2" x14ac:dyDescent="0.25">
      <c r="A104" t="s">
        <v>561</v>
      </c>
      <c r="B104" s="14">
        <v>520042573</v>
      </c>
    </row>
    <row r="105" spans="1:2" x14ac:dyDescent="0.25">
      <c r="A105" t="s">
        <v>565</v>
      </c>
      <c r="B105" s="14">
        <v>511423048</v>
      </c>
    </row>
    <row r="106" spans="1:2" x14ac:dyDescent="0.25">
      <c r="A106" t="s">
        <v>530</v>
      </c>
      <c r="B106" s="14">
        <v>570011767</v>
      </c>
    </row>
    <row r="107" spans="1:2" x14ac:dyDescent="0.25">
      <c r="A107" t="s">
        <v>1201</v>
      </c>
      <c r="B107" s="14">
        <v>512065202</v>
      </c>
    </row>
    <row r="108" spans="1:2" x14ac:dyDescent="0.25">
      <c r="A108" t="s">
        <v>1202</v>
      </c>
      <c r="B108" s="14">
        <v>512711409</v>
      </c>
    </row>
    <row r="109" spans="1:2" x14ac:dyDescent="0.25">
      <c r="A109" t="s">
        <v>1203</v>
      </c>
      <c r="B109" s="14">
        <v>520005497</v>
      </c>
    </row>
    <row r="110" spans="1:2" x14ac:dyDescent="0.25">
      <c r="A110" t="s">
        <v>1204</v>
      </c>
      <c r="B110" s="14">
        <v>570024109</v>
      </c>
    </row>
    <row r="111" spans="1:2" x14ac:dyDescent="0.25">
      <c r="A111" t="s">
        <v>568</v>
      </c>
      <c r="B111" s="14">
        <v>520020447</v>
      </c>
    </row>
    <row r="112" spans="1:2" x14ac:dyDescent="0.25">
      <c r="A112" t="s">
        <v>566</v>
      </c>
      <c r="B112" s="14">
        <v>520023094</v>
      </c>
    </row>
    <row r="113" spans="1:2" x14ac:dyDescent="0.25">
      <c r="A113" t="s">
        <v>569</v>
      </c>
      <c r="B113" s="14">
        <v>520028812</v>
      </c>
    </row>
    <row r="114" spans="1:2" x14ac:dyDescent="0.25">
      <c r="A114" t="s">
        <v>567</v>
      </c>
      <c r="B114" s="14">
        <v>520022963</v>
      </c>
    </row>
    <row r="115" spans="1:2" x14ac:dyDescent="0.25">
      <c r="A115" t="s">
        <v>545</v>
      </c>
      <c r="B115" s="14">
        <v>520027251</v>
      </c>
    </row>
    <row r="116" spans="1:2" x14ac:dyDescent="0.25">
      <c r="A116" t="s">
        <v>546</v>
      </c>
      <c r="B116" s="14">
        <v>520028390</v>
      </c>
    </row>
    <row r="117" spans="1:2" x14ac:dyDescent="0.25">
      <c r="A117" t="s">
        <v>1205</v>
      </c>
      <c r="B117" s="14">
        <v>513026484</v>
      </c>
    </row>
    <row r="118" spans="1:2" x14ac:dyDescent="0.25">
      <c r="A118" t="s">
        <v>533</v>
      </c>
      <c r="B118" s="14">
        <v>513173393</v>
      </c>
    </row>
    <row r="119" spans="1:2" x14ac:dyDescent="0.25">
      <c r="A119" t="s">
        <v>541</v>
      </c>
      <c r="B119" s="14">
        <v>513452003</v>
      </c>
    </row>
    <row r="120" spans="1:2" x14ac:dyDescent="0.25">
      <c r="A120" t="s">
        <v>532</v>
      </c>
      <c r="B120" s="14">
        <v>513611509</v>
      </c>
    </row>
    <row r="121" spans="1:2" x14ac:dyDescent="0.25">
      <c r="A121" t="s">
        <v>803</v>
      </c>
      <c r="B121" s="14">
        <v>513621110</v>
      </c>
    </row>
    <row r="122" spans="1:2" x14ac:dyDescent="0.25">
      <c r="A122" t="s">
        <v>529</v>
      </c>
      <c r="B122">
        <v>512244146</v>
      </c>
    </row>
    <row r="123" spans="1:2" x14ac:dyDescent="0.25">
      <c r="A123" t="s">
        <v>534</v>
      </c>
      <c r="B123" s="14">
        <v>512237744</v>
      </c>
    </row>
    <row r="124" spans="1:2" x14ac:dyDescent="0.25">
      <c r="A124" t="s">
        <v>549</v>
      </c>
      <c r="B124" s="14">
        <v>512267592</v>
      </c>
    </row>
    <row r="125" spans="1:2" x14ac:dyDescent="0.25">
      <c r="A125" t="s">
        <v>1206</v>
      </c>
      <c r="B125" s="14">
        <v>514767490</v>
      </c>
    </row>
    <row r="126" spans="1:2" x14ac:dyDescent="0.25">
      <c r="A126" t="s">
        <v>804</v>
      </c>
      <c r="B126" s="14">
        <v>514956465</v>
      </c>
    </row>
    <row r="127" spans="1:2" x14ac:dyDescent="0.25">
      <c r="A127" t="s">
        <v>538</v>
      </c>
      <c r="B127" s="14">
        <v>512245812</v>
      </c>
    </row>
    <row r="128" spans="1:2" x14ac:dyDescent="0.25">
      <c r="A128" t="s">
        <v>1207</v>
      </c>
      <c r="B128" s="14">
        <v>515447035</v>
      </c>
    </row>
    <row r="129" spans="1:2" x14ac:dyDescent="0.25">
      <c r="A129" t="s">
        <v>1208</v>
      </c>
      <c r="B129" s="14">
        <v>516463635</v>
      </c>
    </row>
    <row r="130" spans="1:2" x14ac:dyDescent="0.25">
      <c r="A130" t="s">
        <v>1209</v>
      </c>
      <c r="B130" s="14">
        <v>515977338</v>
      </c>
    </row>
  </sheetData>
  <sortState xmlns:xlrd2="http://schemas.microsoft.com/office/spreadsheetml/2017/richdata2" ref="A34:B133">
    <sortCondition ref="A34:A133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AD26"/>
  <sheetViews>
    <sheetView rightToLeft="1" topLeftCell="H1" zoomScale="80" zoomScaleNormal="80" workbookViewId="0">
      <selection sqref="A1:XFD1"/>
    </sheetView>
  </sheetViews>
  <sheetFormatPr defaultColWidth="0" defaultRowHeight="14.25" x14ac:dyDescent="0.2"/>
  <cols>
    <col min="1" max="1" width="29.7109375" style="4" customWidth="1"/>
    <col min="2" max="2" width="11.5703125" style="4" customWidth="1"/>
    <col min="3" max="4" width="11.42578125" style="4" customWidth="1"/>
    <col min="5" max="5" width="12.7109375" style="4" customWidth="1"/>
    <col min="6" max="7" width="11.42578125" style="4" customWidth="1"/>
    <col min="8" max="8" width="19.7109375" style="4" customWidth="1"/>
    <col min="9" max="11" width="11.42578125" style="4" customWidth="1"/>
    <col min="12" max="12" width="11.7109375" style="4" customWidth="1"/>
    <col min="13" max="15" width="11.42578125" style="4" customWidth="1"/>
    <col min="16" max="16" width="11.5703125" style="4" customWidth="1"/>
    <col min="17" max="17" width="23.140625" style="4" customWidth="1"/>
    <col min="18" max="18" width="18.7109375" style="4" bestFit="1" customWidth="1"/>
    <col min="19" max="19" width="11.42578125" style="4" customWidth="1"/>
    <col min="20" max="20" width="12.7109375" style="4" customWidth="1"/>
    <col min="21" max="21" width="17.140625" style="4" customWidth="1"/>
    <col min="22" max="22" width="21.28515625" style="4" customWidth="1"/>
    <col min="23" max="23" width="21.5703125" style="4" customWidth="1"/>
    <col min="24" max="24" width="18.7109375" style="4" customWidth="1"/>
    <col min="25" max="25" width="21.42578125" style="4" customWidth="1"/>
    <col min="26" max="26" width="20.28515625" style="4" customWidth="1"/>
    <col min="27" max="30" width="11.42578125" style="4" hidden="1" customWidth="1"/>
    <col min="31" max="16384" width="9" style="4" hidden="1"/>
  </cols>
  <sheetData>
    <row r="1" spans="1:26" ht="51" customHeight="1" x14ac:dyDescent="0.2">
      <c r="A1" s="141" t="s">
        <v>651</v>
      </c>
      <c r="B1" s="141" t="s">
        <v>0</v>
      </c>
      <c r="C1" s="141" t="s">
        <v>724</v>
      </c>
      <c r="D1" s="141" t="s">
        <v>1144</v>
      </c>
      <c r="E1" s="141" t="s">
        <v>29</v>
      </c>
      <c r="F1" s="141" t="s">
        <v>1</v>
      </c>
      <c r="G1" s="141" t="s">
        <v>604</v>
      </c>
      <c r="H1" s="141" t="s">
        <v>605</v>
      </c>
      <c r="I1" s="141" t="s">
        <v>5</v>
      </c>
      <c r="J1" s="141" t="s">
        <v>6</v>
      </c>
      <c r="K1" s="141" t="s">
        <v>8</v>
      </c>
      <c r="L1" s="141" t="s">
        <v>396</v>
      </c>
      <c r="M1" s="141" t="s">
        <v>13</v>
      </c>
      <c r="N1" s="141" t="s">
        <v>421</v>
      </c>
      <c r="O1" s="141" t="s">
        <v>14</v>
      </c>
      <c r="P1" s="141" t="s">
        <v>621</v>
      </c>
      <c r="Q1" s="141" t="s">
        <v>937</v>
      </c>
      <c r="R1" s="141" t="s">
        <v>773</v>
      </c>
      <c r="S1" s="141" t="s">
        <v>11</v>
      </c>
      <c r="T1" s="141" t="s">
        <v>15</v>
      </c>
      <c r="U1" s="141" t="s">
        <v>1152</v>
      </c>
      <c r="V1" s="141" t="s">
        <v>1153</v>
      </c>
      <c r="W1" s="141" t="s">
        <v>26</v>
      </c>
      <c r="X1" s="141" t="s">
        <v>18</v>
      </c>
      <c r="Y1" s="141" t="s">
        <v>19</v>
      </c>
      <c r="Z1" s="141" t="s">
        <v>30</v>
      </c>
    </row>
    <row r="2" spans="1:26" ht="15" x14ac:dyDescent="0.25">
      <c r="A2" t="s">
        <v>1213</v>
      </c>
      <c r="B2" t="s">
        <v>1213</v>
      </c>
      <c r="C2" t="s">
        <v>1221</v>
      </c>
      <c r="D2" t="s">
        <v>1222</v>
      </c>
      <c r="E2" t="s">
        <v>1223</v>
      </c>
      <c r="F2" t="s">
        <v>221</v>
      </c>
      <c r="G2" t="s">
        <v>53</v>
      </c>
      <c r="H2" t="s">
        <v>53</v>
      </c>
      <c r="I2" t="s">
        <v>311</v>
      </c>
      <c r="J2" t="s">
        <v>1224</v>
      </c>
      <c r="K2" t="s">
        <v>65</v>
      </c>
      <c r="L2" t="s">
        <v>1217</v>
      </c>
      <c r="M2" s="120">
        <v>23.94</v>
      </c>
      <c r="N2" t="s">
        <v>1225</v>
      </c>
      <c r="O2" s="126">
        <v>5.0000000000000001E-3</v>
      </c>
      <c r="P2" s="126">
        <v>2.0799999999999999E-2</v>
      </c>
      <c r="Q2"/>
      <c r="R2" s="120">
        <v>2177811389</v>
      </c>
      <c r="S2" s="120">
        <v>1</v>
      </c>
      <c r="T2" s="120">
        <v>80.86</v>
      </c>
      <c r="U2" s="120">
        <v>1760978.2890000001</v>
      </c>
      <c r="V2"/>
      <c r="W2" s="17"/>
      <c r="X2" s="126">
        <v>0.23812</v>
      </c>
      <c r="Y2" s="126">
        <v>0.42830000000000001</v>
      </c>
      <c r="Z2" s="126">
        <v>0.14532</v>
      </c>
    </row>
    <row r="3" spans="1:26" ht="15" x14ac:dyDescent="0.25">
      <c r="A3" t="s">
        <v>1213</v>
      </c>
      <c r="B3" t="s">
        <v>1213</v>
      </c>
      <c r="C3" t="s">
        <v>1221</v>
      </c>
      <c r="D3" t="s">
        <v>1226</v>
      </c>
      <c r="E3" t="s">
        <v>1227</v>
      </c>
      <c r="F3" t="s">
        <v>221</v>
      </c>
      <c r="G3" t="s">
        <v>53</v>
      </c>
      <c r="H3" t="s">
        <v>53</v>
      </c>
      <c r="I3" t="s">
        <v>311</v>
      </c>
      <c r="J3" t="s">
        <v>1224</v>
      </c>
      <c r="K3" t="s">
        <v>65</v>
      </c>
      <c r="L3" t="s">
        <v>1217</v>
      </c>
      <c r="M3" s="120">
        <v>17.440000000000001</v>
      </c>
      <c r="N3" t="s">
        <v>1228</v>
      </c>
      <c r="O3" s="126">
        <v>0.01</v>
      </c>
      <c r="P3" s="126">
        <v>1.9800000000000002E-2</v>
      </c>
      <c r="Q3"/>
      <c r="R3" s="120">
        <v>1116048366</v>
      </c>
      <c r="S3" s="120">
        <v>1</v>
      </c>
      <c r="T3" s="120">
        <v>101.1</v>
      </c>
      <c r="U3" s="120">
        <v>1128324.898</v>
      </c>
      <c r="V3"/>
      <c r="W3" s="17"/>
      <c r="X3" s="126">
        <v>6.164E-2</v>
      </c>
      <c r="Y3" s="126">
        <v>0.27443000000000001</v>
      </c>
      <c r="Z3" s="126">
        <v>9.3109999999999998E-2</v>
      </c>
    </row>
    <row r="4" spans="1:26" ht="15" x14ac:dyDescent="0.25">
      <c r="A4" t="s">
        <v>1213</v>
      </c>
      <c r="B4" t="s">
        <v>1213</v>
      </c>
      <c r="C4" t="s">
        <v>1221</v>
      </c>
      <c r="D4" t="s">
        <v>1229</v>
      </c>
      <c r="E4" t="s">
        <v>1230</v>
      </c>
      <c r="F4" t="s">
        <v>221</v>
      </c>
      <c r="G4" t="s">
        <v>53</v>
      </c>
      <c r="H4" t="s">
        <v>53</v>
      </c>
      <c r="I4" t="s">
        <v>311</v>
      </c>
      <c r="J4" t="s">
        <v>1224</v>
      </c>
      <c r="K4" t="s">
        <v>65</v>
      </c>
      <c r="L4" t="s">
        <v>1217</v>
      </c>
      <c r="M4" s="120">
        <v>13.01</v>
      </c>
      <c r="N4" t="s">
        <v>1231</v>
      </c>
      <c r="O4" s="126">
        <v>2.75E-2</v>
      </c>
      <c r="P4" s="126">
        <v>1.9099999999999999E-2</v>
      </c>
      <c r="Q4"/>
      <c r="R4" s="120">
        <v>472872823</v>
      </c>
      <c r="S4" s="120">
        <v>1</v>
      </c>
      <c r="T4" s="120">
        <v>141.80000000000001</v>
      </c>
      <c r="U4" s="120">
        <v>670533.66299999994</v>
      </c>
      <c r="V4"/>
      <c r="W4" s="17"/>
      <c r="X4" s="126">
        <v>2.6370000000000001E-2</v>
      </c>
      <c r="Y4" s="126">
        <v>0.16308</v>
      </c>
      <c r="Z4" s="126">
        <v>5.5329999999999997E-2</v>
      </c>
    </row>
    <row r="5" spans="1:26" ht="15" x14ac:dyDescent="0.25">
      <c r="A5" t="s">
        <v>1213</v>
      </c>
      <c r="B5" t="s">
        <v>1213</v>
      </c>
      <c r="C5" t="s">
        <v>1221</v>
      </c>
      <c r="D5" t="s">
        <v>1232</v>
      </c>
      <c r="E5" t="s">
        <v>1233</v>
      </c>
      <c r="F5" t="s">
        <v>221</v>
      </c>
      <c r="G5" t="s">
        <v>53</v>
      </c>
      <c r="H5" t="s">
        <v>53</v>
      </c>
      <c r="I5" t="s">
        <v>311</v>
      </c>
      <c r="J5" t="s">
        <v>1224</v>
      </c>
      <c r="K5" t="s">
        <v>65</v>
      </c>
      <c r="L5" t="s">
        <v>1217</v>
      </c>
      <c r="M5" s="120">
        <v>22.84</v>
      </c>
      <c r="N5" t="s">
        <v>1234</v>
      </c>
      <c r="O5" s="126">
        <v>0.02</v>
      </c>
      <c r="P5" s="126">
        <v>2.1299999999999999E-2</v>
      </c>
      <c r="Q5"/>
      <c r="R5" s="120">
        <v>366839838</v>
      </c>
      <c r="S5" s="120">
        <v>1</v>
      </c>
      <c r="T5" s="120">
        <v>97.4</v>
      </c>
      <c r="U5" s="120">
        <v>357302.00199999998</v>
      </c>
      <c r="V5"/>
      <c r="W5" s="17"/>
      <c r="X5" s="126">
        <v>0.91710000000000003</v>
      </c>
      <c r="Y5" s="126">
        <v>8.6900000000000005E-2</v>
      </c>
      <c r="Z5" s="126">
        <v>2.9489999999999999E-2</v>
      </c>
    </row>
    <row r="6" spans="1:26" ht="15" x14ac:dyDescent="0.25">
      <c r="A6" t="s">
        <v>1213</v>
      </c>
      <c r="B6" t="s">
        <v>1213</v>
      </c>
      <c r="C6" t="s">
        <v>1221</v>
      </c>
      <c r="D6" t="s">
        <v>1235</v>
      </c>
      <c r="E6" t="s">
        <v>1236</v>
      </c>
      <c r="F6" t="s">
        <v>225</v>
      </c>
      <c r="G6" t="s">
        <v>53</v>
      </c>
      <c r="H6" t="s">
        <v>53</v>
      </c>
      <c r="I6" t="s">
        <v>102</v>
      </c>
      <c r="J6" t="s">
        <v>1237</v>
      </c>
      <c r="K6" t="s">
        <v>84</v>
      </c>
      <c r="L6" t="s">
        <v>1218</v>
      </c>
      <c r="M6" s="120">
        <v>14.701000000000001</v>
      </c>
      <c r="N6" t="s">
        <v>1238</v>
      </c>
      <c r="O6" s="126">
        <v>5.7500000000000002E-2</v>
      </c>
      <c r="P6" s="126">
        <v>5.1659999999999998E-2</v>
      </c>
      <c r="Q6"/>
      <c r="R6" s="120">
        <v>55000000</v>
      </c>
      <c r="S6" s="120">
        <v>3.19</v>
      </c>
      <c r="T6" s="120">
        <v>97.795000000000002</v>
      </c>
      <c r="U6" s="120">
        <v>171581.277</v>
      </c>
      <c r="V6"/>
      <c r="W6" s="17"/>
      <c r="X6" s="126">
        <v>1.8329999999999999E-2</v>
      </c>
      <c r="Y6" s="126">
        <v>4.1730000000000003E-2</v>
      </c>
      <c r="Z6" s="126">
        <v>1.4160000000000001E-2</v>
      </c>
    </row>
    <row r="7" spans="1:26" ht="15" x14ac:dyDescent="0.25">
      <c r="A7" t="s">
        <v>1213</v>
      </c>
      <c r="B7" t="s">
        <v>1213</v>
      </c>
      <c r="C7" t="s">
        <v>1221</v>
      </c>
      <c r="D7" t="s">
        <v>1232</v>
      </c>
      <c r="E7" t="s">
        <v>1233</v>
      </c>
      <c r="F7" t="s">
        <v>221</v>
      </c>
      <c r="G7" t="s">
        <v>53</v>
      </c>
      <c r="H7" t="s">
        <v>53</v>
      </c>
      <c r="I7" t="s">
        <v>311</v>
      </c>
      <c r="J7" t="s">
        <v>1224</v>
      </c>
      <c r="K7" t="s">
        <v>65</v>
      </c>
      <c r="L7" t="s">
        <v>1217</v>
      </c>
      <c r="M7" s="120">
        <v>22.84</v>
      </c>
      <c r="N7" t="s">
        <v>1234</v>
      </c>
      <c r="O7" s="126">
        <v>0.02</v>
      </c>
      <c r="P7" s="126">
        <v>2.1299999999999999E-2</v>
      </c>
      <c r="Q7"/>
      <c r="R7" s="120">
        <v>23481721</v>
      </c>
      <c r="S7" s="120">
        <v>1</v>
      </c>
      <c r="T7" s="120">
        <v>97.4</v>
      </c>
      <c r="U7" s="120">
        <v>22871.196</v>
      </c>
      <c r="V7"/>
      <c r="W7" s="17"/>
      <c r="X7" s="126">
        <v>5.8700000000000002E-2</v>
      </c>
      <c r="Y7" s="126">
        <v>5.5599999999999998E-3</v>
      </c>
      <c r="Z7" s="126">
        <v>1.89E-3</v>
      </c>
    </row>
    <row r="8" spans="1:26" x14ac:dyDescent="0.2">
      <c r="A8" s="166" t="s">
        <v>2346</v>
      </c>
      <c r="B8" s="166"/>
      <c r="C8" s="166"/>
      <c r="D8" s="166"/>
      <c r="E8" s="166"/>
      <c r="F8" s="166"/>
      <c r="G8" s="166"/>
      <c r="H8" s="166"/>
      <c r="I8" s="166"/>
      <c r="J8" s="166"/>
      <c r="K8" s="166"/>
      <c r="L8" s="166"/>
      <c r="M8" s="166"/>
      <c r="N8" s="166"/>
      <c r="O8" s="166"/>
      <c r="P8" s="166"/>
      <c r="Q8" s="166"/>
      <c r="R8" s="166"/>
      <c r="S8" s="166"/>
      <c r="T8" s="166"/>
      <c r="U8" s="166"/>
      <c r="V8" s="166"/>
      <c r="W8" s="166"/>
      <c r="X8" s="166"/>
      <c r="Y8" s="166"/>
      <c r="Z8" s="166"/>
    </row>
    <row r="9" spans="1:26" ht="15" x14ac:dyDescent="0.25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/>
      <c r="M9"/>
      <c r="N9"/>
      <c r="O9"/>
      <c r="P9"/>
      <c r="Q9"/>
      <c r="R9"/>
      <c r="S9"/>
      <c r="T9"/>
      <c r="U9"/>
      <c r="V9"/>
      <c r="W9" s="17"/>
      <c r="X9"/>
      <c r="Y9"/>
      <c r="Z9"/>
    </row>
    <row r="10" spans="1:26" ht="15" x14ac:dyDescent="0.25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/>
      <c r="M10"/>
      <c r="N10"/>
      <c r="O10"/>
      <c r="P10"/>
      <c r="Q10"/>
      <c r="R10"/>
      <c r="S10"/>
      <c r="T10"/>
      <c r="U10"/>
      <c r="V10"/>
      <c r="W10" s="17"/>
      <c r="X10"/>
      <c r="Y10"/>
      <c r="Z10"/>
    </row>
    <row r="11" spans="1:26" ht="15" x14ac:dyDescent="0.25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/>
      <c r="M11"/>
      <c r="N11"/>
      <c r="O11"/>
      <c r="P11"/>
      <c r="Q11"/>
      <c r="R11"/>
      <c r="S11"/>
      <c r="T11"/>
      <c r="U11"/>
      <c r="V11"/>
      <c r="W11" s="17"/>
      <c r="X11"/>
      <c r="Y11"/>
      <c r="Z11"/>
    </row>
    <row r="12" spans="1:26" ht="15" x14ac:dyDescent="0.25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/>
      <c r="M12"/>
      <c r="N12"/>
      <c r="O12"/>
      <c r="P12"/>
      <c r="Q12"/>
      <c r="R12"/>
      <c r="S12"/>
      <c r="T12"/>
      <c r="U12"/>
      <c r="V12"/>
      <c r="W12" s="17"/>
      <c r="X12"/>
      <c r="Y12"/>
      <c r="Z12"/>
    </row>
    <row r="13" spans="1:26" ht="15" x14ac:dyDescent="0.25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/>
      <c r="M13"/>
      <c r="N13"/>
      <c r="O13"/>
      <c r="P13"/>
      <c r="Q13"/>
      <c r="R13"/>
      <c r="S13"/>
      <c r="T13"/>
      <c r="U13"/>
      <c r="V13"/>
      <c r="W13" s="17"/>
      <c r="X13"/>
      <c r="Y13"/>
      <c r="Z13"/>
    </row>
    <row r="14" spans="1:26" ht="15" x14ac:dyDescent="0.25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/>
      <c r="M14"/>
      <c r="N14"/>
      <c r="O14"/>
      <c r="P14"/>
      <c r="Q14"/>
      <c r="R14"/>
      <c r="S14"/>
      <c r="T14"/>
      <c r="U14"/>
      <c r="V14"/>
      <c r="W14" s="17"/>
      <c r="X14"/>
      <c r="Y14"/>
      <c r="Z14"/>
    </row>
    <row r="15" spans="1:26" ht="15" x14ac:dyDescent="0.2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/>
      <c r="M15"/>
      <c r="N15"/>
      <c r="O15"/>
      <c r="P15"/>
      <c r="Q15"/>
      <c r="R15"/>
      <c r="S15"/>
      <c r="T15"/>
      <c r="U15"/>
      <c r="V15"/>
      <c r="W15" s="17"/>
      <c r="X15"/>
      <c r="Y15"/>
      <c r="Z15"/>
    </row>
    <row r="16" spans="1:26" ht="15" x14ac:dyDescent="0.25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/>
      <c r="M16"/>
      <c r="N16"/>
      <c r="O16"/>
      <c r="P16"/>
      <c r="Q16"/>
      <c r="R16"/>
      <c r="S16"/>
      <c r="T16"/>
      <c r="U16"/>
      <c r="V16"/>
      <c r="W16" s="17"/>
      <c r="X16"/>
      <c r="Y16"/>
      <c r="Z16"/>
    </row>
    <row r="17" spans="1:26" ht="15" x14ac:dyDescent="0.25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/>
      <c r="M17"/>
      <c r="N17"/>
      <c r="O17"/>
      <c r="P17"/>
      <c r="Q17"/>
      <c r="R17"/>
      <c r="S17"/>
      <c r="T17"/>
      <c r="U17"/>
      <c r="V17"/>
      <c r="W17" s="17"/>
      <c r="X17"/>
      <c r="Y17"/>
      <c r="Z17"/>
    </row>
    <row r="18" spans="1:26" ht="15" x14ac:dyDescent="0.25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/>
      <c r="M18"/>
      <c r="N18"/>
      <c r="O18"/>
      <c r="P18"/>
      <c r="Q18"/>
      <c r="R18"/>
      <c r="S18"/>
      <c r="T18"/>
      <c r="U18"/>
      <c r="V18"/>
      <c r="W18" s="17"/>
      <c r="X18"/>
      <c r="Y18"/>
      <c r="Z18"/>
    </row>
    <row r="19" spans="1:26" ht="15" x14ac:dyDescent="0.25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/>
      <c r="M19"/>
      <c r="N19"/>
      <c r="O19"/>
      <c r="P19"/>
      <c r="Q19"/>
      <c r="R19"/>
      <c r="S19"/>
      <c r="T19"/>
      <c r="U19"/>
      <c r="V19"/>
      <c r="W19" s="17"/>
      <c r="X19"/>
      <c r="Y19"/>
      <c r="Z19"/>
    </row>
    <row r="20" spans="1:26" ht="15" x14ac:dyDescent="0.25">
      <c r="F20" s="17"/>
      <c r="G20" s="17"/>
      <c r="H20" s="17"/>
      <c r="I20" s="17"/>
      <c r="K20" s="17"/>
      <c r="L20"/>
      <c r="M20"/>
      <c r="N20"/>
      <c r="O20"/>
      <c r="P20"/>
      <c r="Q20"/>
      <c r="R20"/>
      <c r="S20"/>
      <c r="T20"/>
      <c r="U20"/>
      <c r="V20"/>
      <c r="W20" s="17"/>
      <c r="X20"/>
      <c r="Y20"/>
      <c r="Z20"/>
    </row>
    <row r="21" spans="1:26" x14ac:dyDescent="0.2">
      <c r="L21" s="17"/>
    </row>
    <row r="22" spans="1:26" x14ac:dyDescent="0.2">
      <c r="L22" s="17"/>
    </row>
    <row r="23" spans="1:26" x14ac:dyDescent="0.2">
      <c r="L23" s="17"/>
    </row>
    <row r="24" spans="1:26" x14ac:dyDescent="0.2">
      <c r="L24" s="17"/>
    </row>
    <row r="25" spans="1:26" x14ac:dyDescent="0.2">
      <c r="L25" s="17"/>
    </row>
    <row r="26" spans="1:26" x14ac:dyDescent="0.2">
      <c r="L26" s="17"/>
    </row>
  </sheetData>
  <sheetProtection formatColumns="0"/>
  <customSheetViews>
    <customSheetView guid="{AE318230-F718-49FC-82EB-7CAC3DCD05F1}" showGridLines="0" hiddenRows="1">
      <selection activeCell="E26" sqref="E26"/>
      <pageMargins left="0.7" right="0.7" top="0.75" bottom="0.75" header="0.3" footer="0.3"/>
    </customSheetView>
  </customSheetViews>
  <mergeCells count="1">
    <mergeCell ref="A8:Z8"/>
  </mergeCells>
  <dataValidations count="5">
    <dataValidation type="list" allowBlank="1" showInputMessage="1" showErrorMessage="1" sqref="G2:G7 G9:G20" xr:uid="{00000000-0002-0000-0300-000000000000}">
      <formula1>israel_abroad</formula1>
    </dataValidation>
    <dataValidation type="list" allowBlank="1" showInputMessage="1" showErrorMessage="1" sqref="I2:I7 I9:I20" xr:uid="{00000000-0002-0000-0300-000001000000}">
      <formula1>Stock_Exchange_Gov_Bonds</formula1>
    </dataValidation>
    <dataValidation type="list" allowBlank="1" showInputMessage="1" showErrorMessage="1" sqref="K2:K7 K9:K20" xr:uid="{00000000-0002-0000-0300-000002000000}">
      <formula1>Rating_Agency</formula1>
    </dataValidation>
    <dataValidation type="list" allowBlank="1" showInputMessage="1" showErrorMessage="1" sqref="W2:W7 W9:W20" xr:uid="{00000000-0002-0000-0300-000003000000}">
      <formula1>In_the_books</formula1>
    </dataValidation>
    <dataValidation type="list" allowBlank="1" showInputMessage="1" showErrorMessage="1" sqref="H2:H7 H9:H20" xr:uid="{00000000-0002-0000-0300-000004000000}">
      <formula1>Country_list</formula1>
    </dataValidation>
  </dataValidations>
  <pageMargins left="0.7" right="0.7" top="0.75" bottom="0.75" header="0.3" footer="0.3"/>
  <pageSetup paperSize="9" orientation="portrait" verticalDpi="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5000000}">
          <x14:formula1>
            <xm:f>'אפשרויות בחירה'!$C$862:$C$869</xm:f>
          </x14:formula1>
          <xm:sqref>F9:F20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AJ20"/>
  <sheetViews>
    <sheetView rightToLeft="1" zoomScale="90" zoomScaleNormal="90" workbookViewId="0">
      <selection sqref="A1:XFD1"/>
    </sheetView>
  </sheetViews>
  <sheetFormatPr defaultColWidth="0" defaultRowHeight="14.25" x14ac:dyDescent="0.2"/>
  <cols>
    <col min="1" max="1" width="18.140625" style="4" customWidth="1"/>
    <col min="2" max="4" width="11.42578125" style="4" customWidth="1"/>
    <col min="5" max="5" width="18.28515625" style="4" customWidth="1"/>
    <col min="6" max="6" width="11.42578125" style="4" customWidth="1"/>
    <col min="7" max="7" width="13.28515625" style="4" customWidth="1"/>
    <col min="8" max="8" width="15.7109375" style="4" customWidth="1"/>
    <col min="9" max="10" width="11.42578125" style="4" customWidth="1"/>
    <col min="11" max="11" width="19.42578125" style="4" customWidth="1"/>
    <col min="12" max="13" width="11.42578125" style="4" customWidth="1"/>
    <col min="14" max="14" width="15.28515625" style="4" customWidth="1"/>
    <col min="15" max="16" width="11.42578125" style="4" customWidth="1"/>
    <col min="17" max="17" width="19" style="4" customWidth="1"/>
    <col min="18" max="18" width="12" style="4" customWidth="1"/>
    <col min="19" max="22" width="11.42578125" style="4" customWidth="1"/>
    <col min="23" max="24" width="11.7109375" style="4" customWidth="1"/>
    <col min="25" max="25" width="16.7109375" style="4" customWidth="1"/>
    <col min="26" max="26" width="15" style="4" customWidth="1"/>
    <col min="27" max="27" width="11.42578125" style="4" customWidth="1"/>
    <col min="28" max="28" width="13.42578125" style="4" customWidth="1"/>
    <col min="29" max="29" width="22.42578125" style="4" customWidth="1"/>
    <col min="30" max="30" width="16.7109375" style="4" customWidth="1"/>
    <col min="31" max="31" width="21.42578125" style="4" customWidth="1"/>
    <col min="32" max="32" width="25" style="4" customWidth="1"/>
    <col min="33" max="33" width="21.28515625" style="4" customWidth="1"/>
    <col min="34" max="34" width="19.28515625" style="4" customWidth="1"/>
    <col min="35" max="35" width="21.42578125" style="4" customWidth="1"/>
    <col min="36" max="36" width="20.28515625" style="4" customWidth="1"/>
    <col min="37" max="16384" width="11.42578125" style="4" hidden="1"/>
  </cols>
  <sheetData>
    <row r="1" spans="1:36" ht="51" customHeight="1" x14ac:dyDescent="0.2">
      <c r="A1" s="141" t="s">
        <v>651</v>
      </c>
      <c r="B1" s="141" t="s">
        <v>0</v>
      </c>
      <c r="C1" s="141" t="s">
        <v>724</v>
      </c>
      <c r="D1" s="141" t="s">
        <v>2</v>
      </c>
      <c r="E1" s="141" t="s">
        <v>740</v>
      </c>
      <c r="F1" s="141" t="s">
        <v>1144</v>
      </c>
      <c r="G1" s="141" t="s">
        <v>29</v>
      </c>
      <c r="H1" s="141" t="s">
        <v>28</v>
      </c>
      <c r="I1" s="141" t="s">
        <v>1</v>
      </c>
      <c r="J1" s="141" t="s">
        <v>604</v>
      </c>
      <c r="K1" s="141" t="s">
        <v>605</v>
      </c>
      <c r="L1" s="141" t="s">
        <v>5</v>
      </c>
      <c r="M1" s="141" t="s">
        <v>9</v>
      </c>
      <c r="N1" s="141" t="s">
        <v>606</v>
      </c>
      <c r="O1" s="141" t="s">
        <v>6</v>
      </c>
      <c r="P1" s="141" t="s">
        <v>8</v>
      </c>
      <c r="Q1" s="141" t="s">
        <v>1145</v>
      </c>
      <c r="R1" s="141" t="s">
        <v>396</v>
      </c>
      <c r="S1" s="141" t="s">
        <v>13</v>
      </c>
      <c r="T1" s="141" t="s">
        <v>309</v>
      </c>
      <c r="U1" s="141" t="s">
        <v>421</v>
      </c>
      <c r="V1" s="141" t="s">
        <v>14</v>
      </c>
      <c r="W1" s="141" t="s">
        <v>621</v>
      </c>
      <c r="X1" s="141" t="s">
        <v>925</v>
      </c>
      <c r="Y1" s="141" t="s">
        <v>669</v>
      </c>
      <c r="Z1" s="141" t="s">
        <v>773</v>
      </c>
      <c r="AA1" s="141" t="s">
        <v>11</v>
      </c>
      <c r="AB1" s="141" t="s">
        <v>15</v>
      </c>
      <c r="AC1" s="141" t="s">
        <v>937</v>
      </c>
      <c r="AD1" s="141" t="s">
        <v>1152</v>
      </c>
      <c r="AE1" s="141" t="s">
        <v>1153</v>
      </c>
      <c r="AF1" s="141" t="s">
        <v>788</v>
      </c>
      <c r="AG1" s="141" t="s">
        <v>26</v>
      </c>
      <c r="AH1" s="141" t="s">
        <v>18</v>
      </c>
      <c r="AI1" s="141" t="s">
        <v>19</v>
      </c>
      <c r="AJ1" s="141" t="s">
        <v>30</v>
      </c>
    </row>
    <row r="2" spans="1:36" ht="15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/>
      <c r="P2" s="17"/>
      <c r="Q2" s="17"/>
      <c r="R2" s="17"/>
      <c r="S2" s="17"/>
      <c r="T2" s="19"/>
      <c r="U2" s="17"/>
      <c r="V2" s="17"/>
      <c r="X2" s="17"/>
      <c r="Y2" s="17"/>
      <c r="Z2" s="17"/>
      <c r="AA2" s="17"/>
      <c r="AB2" s="17"/>
      <c r="AC2" s="17"/>
      <c r="AD2" s="17"/>
      <c r="AE2" s="17"/>
      <c r="AF2"/>
      <c r="AG2" s="17"/>
    </row>
    <row r="3" spans="1:36" x14ac:dyDescent="0.2">
      <c r="A3" s="166" t="s">
        <v>2346</v>
      </c>
      <c r="B3" s="166"/>
      <c r="C3" s="166"/>
      <c r="D3" s="166"/>
      <c r="E3" s="166"/>
      <c r="F3" s="166"/>
      <c r="G3" s="166"/>
      <c r="H3" s="166"/>
      <c r="I3" s="166"/>
      <c r="J3" s="166"/>
      <c r="K3" s="166"/>
      <c r="L3" s="166"/>
      <c r="M3" s="166"/>
      <c r="N3" s="166"/>
      <c r="O3" s="166"/>
      <c r="P3" s="166"/>
      <c r="Q3" s="166"/>
      <c r="R3" s="166"/>
      <c r="S3" s="166"/>
      <c r="T3" s="166"/>
      <c r="U3" s="166"/>
      <c r="V3" s="166"/>
      <c r="W3" s="166"/>
      <c r="X3" s="166"/>
      <c r="Y3" s="166"/>
      <c r="Z3" s="166"/>
      <c r="AA3" s="166"/>
      <c r="AB3" s="166"/>
      <c r="AC3" s="166"/>
      <c r="AD3" s="166"/>
      <c r="AE3" s="166"/>
      <c r="AF3" s="166"/>
      <c r="AG3" s="166"/>
      <c r="AH3" s="166"/>
      <c r="AI3" s="166"/>
      <c r="AJ3" s="166"/>
    </row>
    <row r="4" spans="1:36" ht="15" x14ac:dyDescent="0.25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/>
      <c r="P4" s="17"/>
      <c r="Q4" s="17"/>
      <c r="R4" s="17"/>
      <c r="S4" s="17"/>
      <c r="T4" s="19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G4" s="17"/>
    </row>
    <row r="5" spans="1:36" ht="15" x14ac:dyDescent="0.2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/>
      <c r="P5" s="17"/>
      <c r="Q5" s="17"/>
      <c r="R5" s="17"/>
      <c r="S5" s="17"/>
      <c r="T5" s="19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G5" s="17"/>
    </row>
    <row r="6" spans="1:36" ht="15" x14ac:dyDescent="0.25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/>
      <c r="P6" s="17"/>
      <c r="Q6" s="17"/>
      <c r="R6" s="17"/>
      <c r="S6" s="17"/>
      <c r="T6" s="19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G6" s="17"/>
    </row>
    <row r="7" spans="1:36" ht="15" x14ac:dyDescent="0.2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/>
      <c r="P7" s="17"/>
      <c r="Q7" s="17"/>
      <c r="R7" s="17"/>
      <c r="S7" s="17"/>
      <c r="T7" s="19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G7"/>
    </row>
    <row r="8" spans="1:36" ht="15" x14ac:dyDescent="0.2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/>
      <c r="P8" s="17"/>
      <c r="Q8" s="17"/>
      <c r="R8" s="17"/>
      <c r="S8" s="17"/>
      <c r="T8" s="19"/>
      <c r="U8" s="17"/>
      <c r="V8" s="17"/>
      <c r="W8" s="17"/>
      <c r="X8" s="17"/>
      <c r="Y8" s="17"/>
      <c r="Z8" s="17"/>
      <c r="AB8"/>
      <c r="AC8"/>
      <c r="AG8"/>
    </row>
    <row r="9" spans="1:36" ht="15" x14ac:dyDescent="0.25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/>
      <c r="P9" s="17"/>
      <c r="Q9" s="17"/>
      <c r="R9" s="17"/>
      <c r="S9" s="17"/>
      <c r="T9" s="19"/>
      <c r="U9" s="17"/>
      <c r="V9" s="17"/>
      <c r="W9" s="17"/>
      <c r="X9" s="17"/>
      <c r="Y9" s="17"/>
      <c r="Z9" s="17"/>
      <c r="AB9" s="19"/>
      <c r="AC9" s="19"/>
      <c r="AD9" s="24"/>
      <c r="AG9" s="17"/>
    </row>
    <row r="10" spans="1:36" ht="15" x14ac:dyDescent="0.25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/>
      <c r="P10" s="17"/>
      <c r="Q10" s="17"/>
      <c r="R10" s="17"/>
      <c r="S10" s="17"/>
      <c r="T10" s="19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G10" s="17"/>
    </row>
    <row r="11" spans="1:36" ht="15" x14ac:dyDescent="0.25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/>
      <c r="P11" s="17"/>
      <c r="Q11" s="17"/>
      <c r="R11" s="17"/>
      <c r="S11" s="17"/>
      <c r="T11" s="19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G11" s="17"/>
    </row>
    <row r="12" spans="1:36" ht="15" x14ac:dyDescent="0.25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/>
      <c r="P12" s="17"/>
      <c r="Q12" s="17"/>
      <c r="R12" s="17"/>
      <c r="S12" s="17"/>
      <c r="T12" s="19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G12" s="17"/>
    </row>
    <row r="13" spans="1:36" ht="15" x14ac:dyDescent="0.25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/>
      <c r="P13" s="17"/>
      <c r="Q13" s="17"/>
      <c r="R13" s="17"/>
      <c r="S13" s="17"/>
      <c r="T13" s="19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G13" s="17"/>
    </row>
    <row r="14" spans="1:36" ht="15" x14ac:dyDescent="0.25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/>
      <c r="P14" s="17"/>
      <c r="Q14" s="17"/>
      <c r="R14" s="17"/>
      <c r="S14" s="17"/>
      <c r="T14" s="19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G14" s="17"/>
    </row>
    <row r="15" spans="1:36" ht="15" x14ac:dyDescent="0.2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/>
      <c r="P15" s="17"/>
      <c r="Q15" s="17"/>
      <c r="R15" s="17"/>
      <c r="S15" s="17"/>
      <c r="T15" s="19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G15" s="17"/>
    </row>
    <row r="16" spans="1:36" ht="15" x14ac:dyDescent="0.25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/>
      <c r="P16" s="17"/>
      <c r="Q16" s="17"/>
      <c r="R16" s="17"/>
      <c r="S16" s="17"/>
      <c r="T16" s="19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G16" s="17"/>
    </row>
    <row r="17" spans="1:33" ht="15" x14ac:dyDescent="0.25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/>
      <c r="P17" s="17"/>
      <c r="Q17" s="17"/>
      <c r="R17" s="17"/>
      <c r="S17" s="17"/>
      <c r="T17" s="19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G17" s="17"/>
    </row>
    <row r="18" spans="1:33" ht="15" x14ac:dyDescent="0.25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/>
      <c r="P18" s="17"/>
      <c r="Q18" s="17"/>
      <c r="R18" s="17"/>
      <c r="S18" s="17"/>
      <c r="T18" s="19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G18" s="17"/>
    </row>
    <row r="19" spans="1:33" ht="15" x14ac:dyDescent="0.25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/>
      <c r="P19" s="17"/>
      <c r="Q19" s="17"/>
      <c r="R19" s="17"/>
      <c r="S19" s="17"/>
      <c r="T19" s="19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G19" s="17"/>
    </row>
    <row r="20" spans="1:33" ht="15" x14ac:dyDescent="0.25">
      <c r="E20" s="17"/>
      <c r="H20" s="17"/>
      <c r="I20" s="17"/>
      <c r="J20" s="17"/>
      <c r="K20" s="17"/>
      <c r="L20" s="17"/>
      <c r="M20" s="17"/>
      <c r="N20" s="17"/>
      <c r="O20"/>
      <c r="P20" s="17"/>
      <c r="Q20" s="17"/>
      <c r="T20" s="19"/>
      <c r="X20" s="17"/>
      <c r="Y20" s="17"/>
      <c r="AG20" s="17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paperSize="9" orientation="portrait" verticalDpi="0" r:id="rId1"/>
    </customSheetView>
  </customSheetViews>
  <mergeCells count="1">
    <mergeCell ref="A3:AJ3"/>
  </mergeCells>
  <dataValidations count="15">
    <dataValidation type="list" allowBlank="1" showInputMessage="1" showErrorMessage="1" sqref="J2 J4:J20" xr:uid="{00000000-0002-0000-0400-000001000000}">
      <formula1>israel_abroad</formula1>
    </dataValidation>
    <dataValidation type="list" allowBlank="1" showInputMessage="1" showErrorMessage="1" sqref="N2 N4:N1048576" xr:uid="{00000000-0002-0000-0400-000002000000}">
      <formula1>Holding_interest</formula1>
    </dataValidation>
    <dataValidation type="list" allowBlank="1" showInputMessage="1" showErrorMessage="1" sqref="P2 P4:P20" xr:uid="{00000000-0002-0000-0400-000003000000}">
      <formula1>Rating_Agency</formula1>
    </dataValidation>
    <dataValidation type="list" allowBlank="1" showInputMessage="1" showErrorMessage="1" sqref="Q2 Q4:Q20" xr:uid="{00000000-0002-0000-0400-000004000000}">
      <formula1>What_is_rated</formula1>
    </dataValidation>
    <dataValidation type="list" allowBlank="1" showInputMessage="1" showErrorMessage="1" sqref="AG9:AG20 AG2 AG4:AG6" xr:uid="{00000000-0002-0000-0400-000005000000}">
      <formula1>In_the_books</formula1>
    </dataValidation>
    <dataValidation type="list" allowBlank="1" showInputMessage="1" showErrorMessage="1" sqref="K2 K4:K20" xr:uid="{00000000-0002-0000-0400-000006000000}">
      <formula1>Country_list</formula1>
    </dataValidation>
    <dataValidation type="list" allowBlank="1" showInputMessage="1" showErrorMessage="1" sqref="T2 T4:T20" xr:uid="{00000000-0002-0000-0400-000007000000}">
      <formula1>Underlying_Interest_Rates</formula1>
    </dataValidation>
    <dataValidation type="list" allowBlank="1" showInputMessage="1" showErrorMessage="1" sqref="Y2 Y4:Y20" xr:uid="{00000000-0002-0000-0400-000008000000}">
      <formula1>Yes_No_Bad_Debt</formula1>
    </dataValidation>
    <dataValidation type="list" allowBlank="1" showInputMessage="1" showErrorMessage="1" sqref="X2 X4:X20" xr:uid="{00000000-0002-0000-0400-000009000000}">
      <formula1>Subordination_Risk</formula1>
    </dataValidation>
    <dataValidation type="list" allowBlank="1" showInputMessage="1" showErrorMessage="1" sqref="E2 E4:E20" xr:uid="{00000000-0002-0000-0400-00000A000000}">
      <formula1>Issuer_Number_Type_2</formula1>
    </dataValidation>
    <dataValidation type="list" allowBlank="1" showInputMessage="1" showErrorMessage="1" sqref="H4:H20" xr:uid="{00000000-0002-0000-0400-00000B000000}">
      <formula1>Type_of_Security_ID_Fund</formula1>
    </dataValidation>
    <dataValidation type="list" allowBlank="1" showInputMessage="1" showErrorMessage="1" sqref="H2" xr:uid="{00000000-0002-0000-0400-00000C000000}">
      <formula1>Security_ID_Number_Type</formula1>
    </dataValidation>
    <dataValidation type="list" allowBlank="1" showInputMessage="1" showErrorMessage="1" sqref="M2 M4:M20" xr:uid="{00000000-0002-0000-0400-00000D000000}">
      <formula1>Industry_Sector</formula1>
    </dataValidation>
    <dataValidation type="list" allowBlank="1" showInputMessage="1" showErrorMessage="1" sqref="L2 L4:L20" xr:uid="{00000000-0002-0000-0400-00000E000000}">
      <formula1>Stock_Exchange</formula1>
    </dataValidation>
    <dataValidation type="list" allowBlank="1" showInputMessage="1" showErrorMessage="1" sqref="L21:L1048576" xr:uid="{00000000-0002-0000-0400-000000000000}">
      <formula1>Stock_Exchange_Gov_Bonds</formula1>
    </dataValidation>
  </dataValidations>
  <pageMargins left="0.7" right="0.7" top="0.75" bottom="0.75" header="0.3" footer="0.3"/>
  <pageSetup paperSize="9" orientation="portrait"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F000000}">
          <x14:formula1>
            <xm:f>'אפשרויות בחירה'!$C$870:$C$873</xm:f>
          </x14:formula1>
          <xm:sqref>I2 I4:I20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AJ25"/>
  <sheetViews>
    <sheetView rightToLeft="1" workbookViewId="0">
      <selection sqref="A1:XFD1"/>
    </sheetView>
  </sheetViews>
  <sheetFormatPr defaultColWidth="0" defaultRowHeight="15" x14ac:dyDescent="0.25"/>
  <cols>
    <col min="1" max="4" width="11.42578125" style="2" customWidth="1"/>
    <col min="5" max="5" width="11.42578125" style="4" customWidth="1"/>
    <col min="6" max="17" width="11.42578125" style="2" customWidth="1"/>
    <col min="18" max="18" width="18.7109375" style="2" customWidth="1"/>
    <col min="19" max="19" width="11.7109375" style="2" customWidth="1"/>
    <col min="20" max="22" width="11.42578125" style="2" customWidth="1"/>
    <col min="23" max="23" width="11.7109375" style="2" customWidth="1"/>
    <col min="24" max="24" width="11.42578125" style="4" customWidth="1"/>
    <col min="25" max="25" width="17.140625" style="4" customWidth="1"/>
    <col min="26" max="26" width="14.7109375" style="2" customWidth="1"/>
    <col min="27" max="27" width="11.42578125" style="2" customWidth="1"/>
    <col min="28" max="28" width="12.7109375" style="2" customWidth="1"/>
    <col min="29" max="29" width="22.7109375" style="2" customWidth="1"/>
    <col min="30" max="30" width="17.42578125" style="2" customWidth="1"/>
    <col min="31" max="31" width="21.42578125" style="2" customWidth="1"/>
    <col min="32" max="32" width="24.85546875" style="2" customWidth="1"/>
    <col min="33" max="33" width="21.5703125" style="2" customWidth="1"/>
    <col min="34" max="34" width="19" style="2" customWidth="1"/>
    <col min="35" max="35" width="21.42578125" style="2" customWidth="1"/>
    <col min="36" max="36" width="19.85546875" style="2" customWidth="1"/>
    <col min="37" max="16384" width="11.42578125" style="2" hidden="1"/>
  </cols>
  <sheetData>
    <row r="1" spans="1:36" ht="51" customHeight="1" x14ac:dyDescent="0.25">
      <c r="A1" s="141" t="s">
        <v>651</v>
      </c>
      <c r="B1" s="141" t="s">
        <v>0</v>
      </c>
      <c r="C1" s="141" t="s">
        <v>724</v>
      </c>
      <c r="D1" s="141" t="s">
        <v>2</v>
      </c>
      <c r="E1" s="141" t="s">
        <v>740</v>
      </c>
      <c r="F1" s="141" t="s">
        <v>1144</v>
      </c>
      <c r="G1" s="141" t="s">
        <v>29</v>
      </c>
      <c r="H1" s="141" t="s">
        <v>28</v>
      </c>
      <c r="I1" s="141" t="s">
        <v>1</v>
      </c>
      <c r="J1" s="141" t="s">
        <v>604</v>
      </c>
      <c r="K1" s="141" t="s">
        <v>605</v>
      </c>
      <c r="L1" s="141" t="s">
        <v>609</v>
      </c>
      <c r="M1" s="141" t="s">
        <v>5</v>
      </c>
      <c r="N1" s="141" t="s">
        <v>9</v>
      </c>
      <c r="O1" s="141" t="s">
        <v>606</v>
      </c>
      <c r="P1" s="141" t="s">
        <v>6</v>
      </c>
      <c r="Q1" s="141" t="s">
        <v>8</v>
      </c>
      <c r="R1" s="141" t="s">
        <v>1145</v>
      </c>
      <c r="S1" s="141" t="s">
        <v>396</v>
      </c>
      <c r="T1" s="141" t="s">
        <v>13</v>
      </c>
      <c r="U1" s="141" t="s">
        <v>421</v>
      </c>
      <c r="V1" s="141" t="s">
        <v>14</v>
      </c>
      <c r="W1" s="141" t="s">
        <v>621</v>
      </c>
      <c r="X1" s="141" t="s">
        <v>925</v>
      </c>
      <c r="Y1" s="141" t="s">
        <v>669</v>
      </c>
      <c r="Z1" s="141" t="s">
        <v>773</v>
      </c>
      <c r="AA1" s="141" t="s">
        <v>11</v>
      </c>
      <c r="AB1" s="141" t="s">
        <v>15</v>
      </c>
      <c r="AC1" s="141" t="s">
        <v>937</v>
      </c>
      <c r="AD1" s="141" t="s">
        <v>1152</v>
      </c>
      <c r="AE1" s="141" t="s">
        <v>1153</v>
      </c>
      <c r="AF1" s="141" t="s">
        <v>788</v>
      </c>
      <c r="AG1" s="141" t="s">
        <v>26</v>
      </c>
      <c r="AH1" s="141" t="s">
        <v>18</v>
      </c>
      <c r="AI1" s="141" t="s">
        <v>19</v>
      </c>
      <c r="AJ1" s="141" t="s">
        <v>30</v>
      </c>
    </row>
    <row r="2" spans="1:36" x14ac:dyDescent="0.25">
      <c r="A2" s="126" t="s">
        <v>1213</v>
      </c>
      <c r="B2" s="126" t="s">
        <v>1213</v>
      </c>
      <c r="C2" s="126" t="s">
        <v>1239</v>
      </c>
      <c r="D2" s="126" t="s">
        <v>1240</v>
      </c>
      <c r="E2" s="126" t="s">
        <v>2</v>
      </c>
      <c r="F2" s="126" t="s">
        <v>1241</v>
      </c>
      <c r="G2" s="126" t="s">
        <v>1242</v>
      </c>
      <c r="H2" s="126" t="s">
        <v>76</v>
      </c>
      <c r="I2" s="126" t="s">
        <v>229</v>
      </c>
      <c r="J2" s="126" t="s">
        <v>53</v>
      </c>
      <c r="K2" s="126" t="s">
        <v>53</v>
      </c>
      <c r="L2" s="126" t="s">
        <v>805</v>
      </c>
      <c r="M2" s="126" t="s">
        <v>311</v>
      </c>
      <c r="N2" s="126" t="s">
        <v>1243</v>
      </c>
      <c r="O2" s="126" t="s">
        <v>62</v>
      </c>
      <c r="P2" t="s">
        <v>1244</v>
      </c>
      <c r="Q2" t="s">
        <v>70</v>
      </c>
      <c r="R2" t="s">
        <v>57</v>
      </c>
      <c r="S2" t="s">
        <v>1217</v>
      </c>
      <c r="T2" s="120">
        <v>11.7</v>
      </c>
      <c r="U2" t="s">
        <v>1245</v>
      </c>
      <c r="V2" s="126">
        <v>3.6700000000000003E-2</v>
      </c>
      <c r="W2" s="126">
        <v>2.92E-2</v>
      </c>
      <c r="X2" t="s">
        <v>620</v>
      </c>
      <c r="Y2" t="s">
        <v>62</v>
      </c>
      <c r="Z2" s="120">
        <v>73000000</v>
      </c>
      <c r="AA2" s="120">
        <v>1</v>
      </c>
      <c r="AB2" s="120">
        <v>113.25</v>
      </c>
      <c r="AC2" s="120">
        <v>1390.3630000000001</v>
      </c>
      <c r="AD2" s="120">
        <v>84062.862999999998</v>
      </c>
      <c r="AE2" s="24"/>
      <c r="AF2" s="24"/>
      <c r="AG2" s="17"/>
      <c r="AH2" s="126">
        <v>7.3700000000000002E-2</v>
      </c>
      <c r="AI2" s="126">
        <v>0.13220000000000001</v>
      </c>
      <c r="AJ2" s="126">
        <v>7.0499999999999998E-3</v>
      </c>
    </row>
    <row r="3" spans="1:36" x14ac:dyDescent="0.25">
      <c r="A3" s="126" t="s">
        <v>1213</v>
      </c>
      <c r="B3" s="126" t="s">
        <v>1213</v>
      </c>
      <c r="C3" s="126" t="s">
        <v>1246</v>
      </c>
      <c r="D3" s="126" t="s">
        <v>1247</v>
      </c>
      <c r="E3" s="126" t="s">
        <v>2</v>
      </c>
      <c r="F3" s="126" t="s">
        <v>1248</v>
      </c>
      <c r="G3" s="126" t="s">
        <v>1249</v>
      </c>
      <c r="H3" s="126" t="s">
        <v>76</v>
      </c>
      <c r="I3" s="126" t="s">
        <v>229</v>
      </c>
      <c r="J3" s="126" t="s">
        <v>53</v>
      </c>
      <c r="K3" s="126" t="s">
        <v>53</v>
      </c>
      <c r="L3" s="126" t="s">
        <v>805</v>
      </c>
      <c r="M3" s="126" t="s">
        <v>311</v>
      </c>
      <c r="N3" s="126" t="s">
        <v>156</v>
      </c>
      <c r="O3" s="126" t="s">
        <v>62</v>
      </c>
      <c r="P3" t="s">
        <v>1250</v>
      </c>
      <c r="Q3" t="s">
        <v>70</v>
      </c>
      <c r="R3" t="s">
        <v>57</v>
      </c>
      <c r="S3" t="s">
        <v>1217</v>
      </c>
      <c r="T3" s="120">
        <v>9.73</v>
      </c>
      <c r="U3" t="s">
        <v>1251</v>
      </c>
      <c r="V3" s="126">
        <v>3.2000000000000001E-2</v>
      </c>
      <c r="W3" s="126">
        <v>2.5700000000000001E-2</v>
      </c>
      <c r="X3" t="s">
        <v>620</v>
      </c>
      <c r="Y3" t="s">
        <v>62</v>
      </c>
      <c r="Z3" s="120">
        <v>70000000</v>
      </c>
      <c r="AA3" s="120">
        <v>1</v>
      </c>
      <c r="AB3" s="120">
        <v>113.96</v>
      </c>
      <c r="AC3" s="24"/>
      <c r="AD3" s="120">
        <v>79772</v>
      </c>
      <c r="AE3" s="24"/>
      <c r="AF3" s="7"/>
      <c r="AG3" s="17"/>
      <c r="AH3" s="126">
        <v>4.7140000000000001E-2</v>
      </c>
      <c r="AI3" s="126">
        <v>0.12342</v>
      </c>
      <c r="AJ3" s="126">
        <v>6.5799999999999999E-3</v>
      </c>
    </row>
    <row r="4" spans="1:36" x14ac:dyDescent="0.25">
      <c r="A4" s="126" t="s">
        <v>1213</v>
      </c>
      <c r="B4" s="126" t="s">
        <v>1213</v>
      </c>
      <c r="C4" s="126" t="s">
        <v>1252</v>
      </c>
      <c r="D4" s="126" t="s">
        <v>1253</v>
      </c>
      <c r="E4" s="126" t="s">
        <v>2</v>
      </c>
      <c r="F4" s="126" t="s">
        <v>1254</v>
      </c>
      <c r="G4" s="126" t="s">
        <v>1255</v>
      </c>
      <c r="H4" s="126" t="s">
        <v>76</v>
      </c>
      <c r="I4" s="126" t="s">
        <v>229</v>
      </c>
      <c r="J4" s="126" t="s">
        <v>53</v>
      </c>
      <c r="K4" s="126" t="s">
        <v>53</v>
      </c>
      <c r="L4" s="126" t="s">
        <v>805</v>
      </c>
      <c r="M4" s="126" t="s">
        <v>311</v>
      </c>
      <c r="N4" s="126" t="s">
        <v>1256</v>
      </c>
      <c r="O4" s="126" t="s">
        <v>62</v>
      </c>
      <c r="P4" t="s">
        <v>1216</v>
      </c>
      <c r="Q4" t="s">
        <v>65</v>
      </c>
      <c r="R4" t="s">
        <v>57</v>
      </c>
      <c r="S4" t="s">
        <v>1217</v>
      </c>
      <c r="T4" s="120">
        <v>11.85</v>
      </c>
      <c r="U4" t="s">
        <v>1257</v>
      </c>
      <c r="V4" s="126">
        <v>2.07E-2</v>
      </c>
      <c r="W4" s="126">
        <v>2.6700000000000002E-2</v>
      </c>
      <c r="X4" t="s">
        <v>620</v>
      </c>
      <c r="Y4" t="s">
        <v>62</v>
      </c>
      <c r="Z4" s="120">
        <v>52525024.43</v>
      </c>
      <c r="AA4" s="120">
        <v>1</v>
      </c>
      <c r="AB4" s="120">
        <v>108.47</v>
      </c>
      <c r="AC4" s="24"/>
      <c r="AD4" s="120">
        <v>56973.894</v>
      </c>
      <c r="AE4" s="24"/>
      <c r="AF4" s="7"/>
      <c r="AG4" s="17"/>
      <c r="AH4" s="126">
        <v>1.814E-2</v>
      </c>
      <c r="AI4" s="126">
        <v>8.8139999999999996E-2</v>
      </c>
      <c r="AJ4" s="126">
        <v>4.7000000000000002E-3</v>
      </c>
    </row>
    <row r="5" spans="1:36" x14ac:dyDescent="0.25">
      <c r="A5" s="126" t="s">
        <v>1213</v>
      </c>
      <c r="B5" s="126" t="s">
        <v>1213</v>
      </c>
      <c r="C5" s="126" t="s">
        <v>1258</v>
      </c>
      <c r="D5" s="126" t="s">
        <v>1259</v>
      </c>
      <c r="E5" s="126" t="s">
        <v>2</v>
      </c>
      <c r="F5" s="126" t="s">
        <v>1260</v>
      </c>
      <c r="G5" s="126" t="s">
        <v>1261</v>
      </c>
      <c r="H5" s="126" t="s">
        <v>76</v>
      </c>
      <c r="I5" s="126" t="s">
        <v>229</v>
      </c>
      <c r="J5" s="126" t="s">
        <v>53</v>
      </c>
      <c r="K5" s="126" t="s">
        <v>53</v>
      </c>
      <c r="L5" s="126" t="s">
        <v>805</v>
      </c>
      <c r="M5" s="126" t="s">
        <v>311</v>
      </c>
      <c r="N5" s="126" t="s">
        <v>156</v>
      </c>
      <c r="O5" s="126" t="s">
        <v>62</v>
      </c>
      <c r="P5" t="s">
        <v>1216</v>
      </c>
      <c r="Q5" t="s">
        <v>65</v>
      </c>
      <c r="R5" t="s">
        <v>57</v>
      </c>
      <c r="S5" t="s">
        <v>1217</v>
      </c>
      <c r="T5" s="120">
        <v>11.33</v>
      </c>
      <c r="U5" t="s">
        <v>1262</v>
      </c>
      <c r="V5" s="126">
        <v>3.2899999999999999E-2</v>
      </c>
      <c r="W5" s="126">
        <v>2.53E-2</v>
      </c>
      <c r="X5" t="s">
        <v>620</v>
      </c>
      <c r="Y5" t="s">
        <v>62</v>
      </c>
      <c r="Z5" s="120">
        <v>49912000</v>
      </c>
      <c r="AA5" s="120">
        <v>1</v>
      </c>
      <c r="AB5" s="120">
        <v>111.38</v>
      </c>
      <c r="AC5" s="24"/>
      <c r="AD5" s="120">
        <v>55591.985999999997</v>
      </c>
      <c r="AE5" s="24"/>
      <c r="AF5" s="7"/>
      <c r="AG5" s="17"/>
      <c r="AH5" s="126">
        <v>9.9820000000000006E-2</v>
      </c>
      <c r="AI5" s="126">
        <v>8.6010000000000003E-2</v>
      </c>
      <c r="AJ5" s="126">
        <v>4.5900000000000003E-3</v>
      </c>
    </row>
    <row r="6" spans="1:36" x14ac:dyDescent="0.25">
      <c r="A6" s="126" t="s">
        <v>1213</v>
      </c>
      <c r="B6" s="126" t="s">
        <v>1213</v>
      </c>
      <c r="C6" s="126" t="s">
        <v>1263</v>
      </c>
      <c r="D6" s="126" t="s">
        <v>1264</v>
      </c>
      <c r="E6" s="126" t="s">
        <v>2</v>
      </c>
      <c r="F6" s="126" t="s">
        <v>1265</v>
      </c>
      <c r="G6" s="126" t="s">
        <v>1266</v>
      </c>
      <c r="H6" s="126" t="s">
        <v>76</v>
      </c>
      <c r="I6" s="126" t="s">
        <v>229</v>
      </c>
      <c r="J6" s="126" t="s">
        <v>53</v>
      </c>
      <c r="K6" s="126" t="s">
        <v>53</v>
      </c>
      <c r="L6" s="126" t="s">
        <v>805</v>
      </c>
      <c r="M6" s="126" t="s">
        <v>311</v>
      </c>
      <c r="N6" s="126" t="s">
        <v>256</v>
      </c>
      <c r="O6" s="126" t="s">
        <v>62</v>
      </c>
      <c r="P6" t="s">
        <v>1216</v>
      </c>
      <c r="Q6" t="s">
        <v>65</v>
      </c>
      <c r="R6" t="s">
        <v>57</v>
      </c>
      <c r="S6" t="s">
        <v>1217</v>
      </c>
      <c r="T6" s="120">
        <v>6.48</v>
      </c>
      <c r="U6" t="s">
        <v>1267</v>
      </c>
      <c r="V6" s="126">
        <v>2.5999999999999999E-2</v>
      </c>
      <c r="W6" s="126">
        <v>2.2100000000000002E-2</v>
      </c>
      <c r="X6" t="s">
        <v>620</v>
      </c>
      <c r="Y6" t="s">
        <v>62</v>
      </c>
      <c r="Z6" s="120">
        <v>50000000</v>
      </c>
      <c r="AA6" s="120">
        <v>1</v>
      </c>
      <c r="AB6" s="120">
        <v>103.41</v>
      </c>
      <c r="AC6" s="24"/>
      <c r="AD6" s="120">
        <v>51705</v>
      </c>
      <c r="AE6" s="7"/>
      <c r="AF6" s="7"/>
      <c r="AG6" s="7"/>
      <c r="AH6" s="126">
        <v>2.7230000000000001E-2</v>
      </c>
      <c r="AI6" s="126">
        <v>7.9990000000000006E-2</v>
      </c>
      <c r="AJ6" s="126">
        <v>4.2700000000000004E-3</v>
      </c>
    </row>
    <row r="7" spans="1:36" x14ac:dyDescent="0.25">
      <c r="A7" s="126" t="s">
        <v>1213</v>
      </c>
      <c r="B7" s="126" t="s">
        <v>1213</v>
      </c>
      <c r="C7" s="126" t="s">
        <v>1268</v>
      </c>
      <c r="D7" s="126" t="s">
        <v>1269</v>
      </c>
      <c r="E7" s="126" t="s">
        <v>2</v>
      </c>
      <c r="F7" s="126" t="s">
        <v>1270</v>
      </c>
      <c r="G7" s="126" t="s">
        <v>1271</v>
      </c>
      <c r="H7" s="126" t="s">
        <v>76</v>
      </c>
      <c r="I7" s="126" t="s">
        <v>229</v>
      </c>
      <c r="J7" s="126" t="s">
        <v>53</v>
      </c>
      <c r="K7" s="126" t="s">
        <v>53</v>
      </c>
      <c r="L7" s="126" t="s">
        <v>805</v>
      </c>
      <c r="M7" s="126" t="s">
        <v>311</v>
      </c>
      <c r="N7" s="126" t="s">
        <v>260</v>
      </c>
      <c r="O7" s="126" t="s">
        <v>62</v>
      </c>
      <c r="P7" t="s">
        <v>1272</v>
      </c>
      <c r="Q7" t="s">
        <v>65</v>
      </c>
      <c r="R7" t="s">
        <v>57</v>
      </c>
      <c r="S7" t="s">
        <v>1217</v>
      </c>
      <c r="T7" s="120">
        <v>7.22</v>
      </c>
      <c r="U7" t="s">
        <v>1273</v>
      </c>
      <c r="V7" s="126">
        <v>5.7999999999999996E-3</v>
      </c>
      <c r="W7" s="126">
        <v>2.41E-2</v>
      </c>
      <c r="X7" t="s">
        <v>620</v>
      </c>
      <c r="Y7" t="s">
        <v>62</v>
      </c>
      <c r="Z7" s="120">
        <v>47481154</v>
      </c>
      <c r="AA7" s="120">
        <v>1</v>
      </c>
      <c r="AB7" s="120">
        <v>101.15</v>
      </c>
      <c r="AC7" s="24"/>
      <c r="AD7" s="120">
        <v>48027.186999999998</v>
      </c>
      <c r="AE7" s="7"/>
      <c r="AF7" s="7"/>
      <c r="AG7" s="7"/>
      <c r="AH7" s="126">
        <v>9.9260000000000001E-2</v>
      </c>
      <c r="AI7" s="126">
        <v>7.4300000000000005E-2</v>
      </c>
      <c r="AJ7" s="126">
        <v>3.96E-3</v>
      </c>
    </row>
    <row r="8" spans="1:36" x14ac:dyDescent="0.25">
      <c r="A8" s="126" t="s">
        <v>1213</v>
      </c>
      <c r="B8" s="126" t="s">
        <v>1213</v>
      </c>
      <c r="C8" s="126" t="s">
        <v>1246</v>
      </c>
      <c r="D8" s="126" t="s">
        <v>1247</v>
      </c>
      <c r="E8" s="126" t="s">
        <v>2</v>
      </c>
      <c r="F8" s="126" t="s">
        <v>1274</v>
      </c>
      <c r="G8" s="126" t="s">
        <v>1275</v>
      </c>
      <c r="H8" s="126" t="s">
        <v>76</v>
      </c>
      <c r="I8" s="126" t="s">
        <v>229</v>
      </c>
      <c r="J8" s="126" t="s">
        <v>53</v>
      </c>
      <c r="K8" s="126" t="s">
        <v>53</v>
      </c>
      <c r="L8" s="126" t="s">
        <v>805</v>
      </c>
      <c r="M8" s="126" t="s">
        <v>311</v>
      </c>
      <c r="N8" s="126" t="s">
        <v>156</v>
      </c>
      <c r="O8" s="126" t="s">
        <v>62</v>
      </c>
      <c r="P8" t="s">
        <v>1216</v>
      </c>
      <c r="Q8" t="s">
        <v>65</v>
      </c>
      <c r="R8" t="s">
        <v>57</v>
      </c>
      <c r="S8" t="s">
        <v>1217</v>
      </c>
      <c r="T8" s="120">
        <v>12.28</v>
      </c>
      <c r="U8" t="s">
        <v>1276</v>
      </c>
      <c r="V8" s="126">
        <v>3.2599999999999997E-2</v>
      </c>
      <c r="W8" s="126">
        <v>2.75E-2</v>
      </c>
      <c r="X8" t="s">
        <v>620</v>
      </c>
      <c r="Y8" t="s">
        <v>62</v>
      </c>
      <c r="Z8" s="120">
        <v>33100000</v>
      </c>
      <c r="AA8" s="120">
        <v>1</v>
      </c>
      <c r="AB8" s="120">
        <v>108.74</v>
      </c>
      <c r="AC8" s="24"/>
      <c r="AD8" s="120">
        <v>35992.94</v>
      </c>
      <c r="AE8" s="24"/>
      <c r="AF8" s="7"/>
      <c r="AG8" s="17"/>
      <c r="AH8" s="126">
        <v>5.7799999999999997E-2</v>
      </c>
      <c r="AI8" s="126">
        <v>5.568E-2</v>
      </c>
      <c r="AJ8" s="126">
        <v>2.97E-3</v>
      </c>
    </row>
    <row r="9" spans="1:36" x14ac:dyDescent="0.25">
      <c r="A9" s="126" t="s">
        <v>1213</v>
      </c>
      <c r="B9" s="126" t="s">
        <v>1213</v>
      </c>
      <c r="C9" s="126" t="s">
        <v>1277</v>
      </c>
      <c r="D9" s="126" t="s">
        <v>1278</v>
      </c>
      <c r="E9" s="126" t="s">
        <v>2</v>
      </c>
      <c r="F9" s="126" t="s">
        <v>1279</v>
      </c>
      <c r="G9" s="126" t="s">
        <v>1280</v>
      </c>
      <c r="H9" s="126" t="s">
        <v>76</v>
      </c>
      <c r="I9" s="126" t="s">
        <v>229</v>
      </c>
      <c r="J9" s="126" t="s">
        <v>53</v>
      </c>
      <c r="K9" s="126" t="s">
        <v>53</v>
      </c>
      <c r="L9" s="126" t="s">
        <v>805</v>
      </c>
      <c r="M9" s="126" t="s">
        <v>311</v>
      </c>
      <c r="N9" s="126" t="s">
        <v>1243</v>
      </c>
      <c r="O9" s="126" t="s">
        <v>62</v>
      </c>
      <c r="P9" t="s">
        <v>1216</v>
      </c>
      <c r="Q9" t="s">
        <v>65</v>
      </c>
      <c r="R9" t="s">
        <v>57</v>
      </c>
      <c r="S9" t="s">
        <v>1217</v>
      </c>
      <c r="T9" s="120">
        <v>12.4</v>
      </c>
      <c r="U9" t="s">
        <v>1281</v>
      </c>
      <c r="V9" s="126">
        <v>9.5999999999999992E-3</v>
      </c>
      <c r="W9" s="126">
        <v>2.5899999999999999E-2</v>
      </c>
      <c r="X9" t="s">
        <v>620</v>
      </c>
      <c r="Y9" t="s">
        <v>62</v>
      </c>
      <c r="Z9" s="120">
        <v>34042915</v>
      </c>
      <c r="AA9" s="120">
        <v>1</v>
      </c>
      <c r="AB9" s="120">
        <v>95.75</v>
      </c>
      <c r="AC9" s="24"/>
      <c r="AD9" s="120">
        <v>32596.091</v>
      </c>
      <c r="AE9" s="24"/>
      <c r="AF9" s="7"/>
      <c r="AG9" s="17"/>
      <c r="AH9" s="126">
        <v>8.5110000000000005E-2</v>
      </c>
      <c r="AI9" s="126">
        <v>5.0430000000000003E-2</v>
      </c>
      <c r="AJ9" s="126">
        <v>2.6900000000000001E-3</v>
      </c>
    </row>
    <row r="10" spans="1:36" x14ac:dyDescent="0.25">
      <c r="A10" s="126" t="s">
        <v>1213</v>
      </c>
      <c r="B10" s="126" t="s">
        <v>1213</v>
      </c>
      <c r="C10" s="126" t="s">
        <v>1282</v>
      </c>
      <c r="D10" s="126" t="s">
        <v>1283</v>
      </c>
      <c r="E10" s="126" t="s">
        <v>2</v>
      </c>
      <c r="F10" s="126" t="s">
        <v>1284</v>
      </c>
      <c r="G10" s="126" t="s">
        <v>1285</v>
      </c>
      <c r="H10" s="126" t="s">
        <v>76</v>
      </c>
      <c r="I10" s="126" t="s">
        <v>229</v>
      </c>
      <c r="J10" s="126" t="s">
        <v>53</v>
      </c>
      <c r="K10" s="126" t="s">
        <v>53</v>
      </c>
      <c r="L10" s="126" t="s">
        <v>805</v>
      </c>
      <c r="M10" s="126" t="s">
        <v>311</v>
      </c>
      <c r="N10" s="126" t="s">
        <v>1243</v>
      </c>
      <c r="O10" s="126" t="s">
        <v>62</v>
      </c>
      <c r="P10" t="s">
        <v>1272</v>
      </c>
      <c r="Q10" t="s">
        <v>65</v>
      </c>
      <c r="R10" t="s">
        <v>57</v>
      </c>
      <c r="S10" t="s">
        <v>1217</v>
      </c>
      <c r="T10" s="120">
        <v>9.1300000000000008</v>
      </c>
      <c r="U10" t="s">
        <v>1286</v>
      </c>
      <c r="V10" s="126">
        <v>2.8000000000000001E-2</v>
      </c>
      <c r="W10" s="126">
        <v>2.9000000000000001E-2</v>
      </c>
      <c r="X10" t="s">
        <v>620</v>
      </c>
      <c r="Y10" t="s">
        <v>62</v>
      </c>
      <c r="Z10" s="120">
        <v>30000000</v>
      </c>
      <c r="AA10" s="120">
        <v>1</v>
      </c>
      <c r="AB10" s="120">
        <v>99.46</v>
      </c>
      <c r="AC10" s="24"/>
      <c r="AD10" s="120">
        <v>29838</v>
      </c>
      <c r="AE10" s="24"/>
      <c r="AF10" s="7"/>
      <c r="AG10" s="17"/>
      <c r="AH10" s="126">
        <v>7.5920000000000001E-2</v>
      </c>
      <c r="AI10" s="126">
        <v>4.616E-2</v>
      </c>
      <c r="AJ10" s="126">
        <v>2.4599999999999999E-3</v>
      </c>
    </row>
    <row r="11" spans="1:36" x14ac:dyDescent="0.25">
      <c r="A11" s="126" t="s">
        <v>1213</v>
      </c>
      <c r="B11" s="126" t="s">
        <v>1213</v>
      </c>
      <c r="C11" s="126" t="s">
        <v>1282</v>
      </c>
      <c r="D11" s="126" t="s">
        <v>1283</v>
      </c>
      <c r="E11" s="126" t="s">
        <v>2</v>
      </c>
      <c r="F11" s="126" t="s">
        <v>1287</v>
      </c>
      <c r="G11" s="126" t="s">
        <v>1288</v>
      </c>
      <c r="H11" s="126" t="s">
        <v>76</v>
      </c>
      <c r="I11" s="126" t="s">
        <v>229</v>
      </c>
      <c r="J11" s="126" t="s">
        <v>53</v>
      </c>
      <c r="K11" s="126" t="s">
        <v>53</v>
      </c>
      <c r="L11" s="126" t="s">
        <v>805</v>
      </c>
      <c r="M11" s="126" t="s">
        <v>311</v>
      </c>
      <c r="N11" s="126" t="s">
        <v>1243</v>
      </c>
      <c r="O11" s="126" t="s">
        <v>62</v>
      </c>
      <c r="P11" t="s">
        <v>1272</v>
      </c>
      <c r="Q11" t="s">
        <v>65</v>
      </c>
      <c r="R11" t="s">
        <v>57</v>
      </c>
      <c r="S11" t="s">
        <v>1217</v>
      </c>
      <c r="T11" s="120">
        <v>6.86</v>
      </c>
      <c r="U11" t="s">
        <v>1289</v>
      </c>
      <c r="V11" s="126">
        <v>3.5999999999999997E-2</v>
      </c>
      <c r="W11" s="126">
        <v>2.5899999999999999E-2</v>
      </c>
      <c r="X11" t="s">
        <v>620</v>
      </c>
      <c r="Y11" t="s">
        <v>62</v>
      </c>
      <c r="Z11" s="120">
        <v>25000000</v>
      </c>
      <c r="AA11" s="120">
        <v>1</v>
      </c>
      <c r="AB11" s="120">
        <v>110.2</v>
      </c>
      <c r="AC11" s="24"/>
      <c r="AD11" s="120">
        <v>27550</v>
      </c>
      <c r="AE11" s="24"/>
      <c r="AF11" s="7"/>
      <c r="AG11" s="17"/>
      <c r="AH11" s="126">
        <v>6.25E-2</v>
      </c>
      <c r="AI11" s="126">
        <v>4.2619999999999998E-2</v>
      </c>
      <c r="AJ11" s="126">
        <v>2.2699999999999999E-3</v>
      </c>
    </row>
    <row r="12" spans="1:36" x14ac:dyDescent="0.25">
      <c r="A12" s="126" t="s">
        <v>1213</v>
      </c>
      <c r="B12" s="126" t="s">
        <v>1213</v>
      </c>
      <c r="C12" s="126" t="s">
        <v>1290</v>
      </c>
      <c r="D12" s="126" t="s">
        <v>1291</v>
      </c>
      <c r="E12" s="126" t="s">
        <v>2</v>
      </c>
      <c r="F12" s="126" t="s">
        <v>1292</v>
      </c>
      <c r="G12" s="126" t="s">
        <v>1293</v>
      </c>
      <c r="H12" s="126" t="s">
        <v>76</v>
      </c>
      <c r="I12" s="126" t="s">
        <v>229</v>
      </c>
      <c r="J12" s="126" t="s">
        <v>53</v>
      </c>
      <c r="K12" s="126" t="s">
        <v>53</v>
      </c>
      <c r="L12" s="126" t="s">
        <v>805</v>
      </c>
      <c r="M12" s="126" t="s">
        <v>311</v>
      </c>
      <c r="N12" s="126" t="s">
        <v>256</v>
      </c>
      <c r="O12" s="126" t="s">
        <v>62</v>
      </c>
      <c r="P12" t="s">
        <v>1216</v>
      </c>
      <c r="Q12" t="s">
        <v>65</v>
      </c>
      <c r="R12" t="s">
        <v>57</v>
      </c>
      <c r="S12" t="s">
        <v>1217</v>
      </c>
      <c r="T12" s="120">
        <v>5.46</v>
      </c>
      <c r="U12" t="s">
        <v>1294</v>
      </c>
      <c r="V12" s="126">
        <v>2.6800000000000001E-2</v>
      </c>
      <c r="W12" s="126">
        <v>2.2599999999999999E-2</v>
      </c>
      <c r="X12" t="s">
        <v>620</v>
      </c>
      <c r="Y12" t="s">
        <v>62</v>
      </c>
      <c r="Z12" s="120">
        <v>26000000</v>
      </c>
      <c r="AA12" s="120">
        <v>1</v>
      </c>
      <c r="AB12" s="120">
        <v>104.55</v>
      </c>
      <c r="AC12" s="24"/>
      <c r="AD12" s="120">
        <v>27183</v>
      </c>
      <c r="AE12" s="24"/>
      <c r="AF12" s="7"/>
      <c r="AG12" s="17"/>
      <c r="AH12" s="126">
        <v>9.2899999999999996E-3</v>
      </c>
      <c r="AI12" s="126">
        <v>4.2049999999999997E-2</v>
      </c>
      <c r="AJ12" s="126">
        <v>2.2399999999999998E-3</v>
      </c>
    </row>
    <row r="13" spans="1:36" x14ac:dyDescent="0.25">
      <c r="A13" s="126" t="s">
        <v>1213</v>
      </c>
      <c r="B13" s="126" t="s">
        <v>1213</v>
      </c>
      <c r="C13" s="126" t="s">
        <v>1295</v>
      </c>
      <c r="D13" s="126" t="s">
        <v>1296</v>
      </c>
      <c r="E13" s="126" t="s">
        <v>2</v>
      </c>
      <c r="F13" s="126" t="s">
        <v>1297</v>
      </c>
      <c r="G13" s="126" t="s">
        <v>1298</v>
      </c>
      <c r="H13" s="126" t="s">
        <v>76</v>
      </c>
      <c r="I13" s="126" t="s">
        <v>229</v>
      </c>
      <c r="J13" s="126" t="s">
        <v>53</v>
      </c>
      <c r="K13" s="126" t="s">
        <v>53</v>
      </c>
      <c r="L13" s="126" t="s">
        <v>805</v>
      </c>
      <c r="M13" s="126" t="s">
        <v>311</v>
      </c>
      <c r="N13" s="126" t="s">
        <v>1243</v>
      </c>
      <c r="O13" s="126" t="s">
        <v>62</v>
      </c>
      <c r="P13" t="s">
        <v>1272</v>
      </c>
      <c r="Q13" t="s">
        <v>65</v>
      </c>
      <c r="R13" t="s">
        <v>57</v>
      </c>
      <c r="S13" t="s">
        <v>1217</v>
      </c>
      <c r="T13" s="120">
        <v>6.63</v>
      </c>
      <c r="U13" t="s">
        <v>1299</v>
      </c>
      <c r="V13" s="126">
        <v>3.2399999999999998E-2</v>
      </c>
      <c r="W13" s="126">
        <v>2.6700000000000002E-2</v>
      </c>
      <c r="X13" t="s">
        <v>620</v>
      </c>
      <c r="Y13" t="s">
        <v>62</v>
      </c>
      <c r="Z13" s="120">
        <v>24000000</v>
      </c>
      <c r="AA13" s="120">
        <v>1</v>
      </c>
      <c r="AB13" s="120">
        <v>107.78</v>
      </c>
      <c r="AC13" s="24"/>
      <c r="AD13" s="120">
        <v>25867.200000000001</v>
      </c>
      <c r="AE13" s="24"/>
      <c r="AF13" s="7"/>
      <c r="AG13" s="17"/>
      <c r="AH13" s="126">
        <v>1.8530000000000001E-2</v>
      </c>
      <c r="AI13" s="126">
        <v>4.002E-2</v>
      </c>
      <c r="AJ13" s="126">
        <v>2.1299999999999999E-3</v>
      </c>
    </row>
    <row r="14" spans="1:36" x14ac:dyDescent="0.25">
      <c r="A14" s="126" t="s">
        <v>1213</v>
      </c>
      <c r="B14" s="126" t="s">
        <v>1213</v>
      </c>
      <c r="C14" s="126" t="s">
        <v>1300</v>
      </c>
      <c r="D14" s="126" t="s">
        <v>1301</v>
      </c>
      <c r="E14" s="126" t="s">
        <v>2</v>
      </c>
      <c r="F14" s="126" t="s">
        <v>1302</v>
      </c>
      <c r="G14" s="126" t="s">
        <v>1303</v>
      </c>
      <c r="H14" s="126" t="s">
        <v>76</v>
      </c>
      <c r="I14" s="126" t="s">
        <v>229</v>
      </c>
      <c r="J14" s="126" t="s">
        <v>53</v>
      </c>
      <c r="K14" s="126" t="s">
        <v>53</v>
      </c>
      <c r="L14" s="126" t="s">
        <v>805</v>
      </c>
      <c r="M14" s="126" t="s">
        <v>311</v>
      </c>
      <c r="N14" s="126" t="s">
        <v>1243</v>
      </c>
      <c r="O14" s="126" t="s">
        <v>62</v>
      </c>
      <c r="P14" t="s">
        <v>1304</v>
      </c>
      <c r="Q14" t="s">
        <v>65</v>
      </c>
      <c r="R14" t="s">
        <v>57</v>
      </c>
      <c r="S14" t="s">
        <v>1217</v>
      </c>
      <c r="T14" s="120">
        <v>5.97</v>
      </c>
      <c r="U14" t="s">
        <v>1305</v>
      </c>
      <c r="V14" s="126">
        <v>2.5600000000000001E-2</v>
      </c>
      <c r="W14" s="126">
        <v>2.8000000000000001E-2</v>
      </c>
      <c r="X14" t="s">
        <v>620</v>
      </c>
      <c r="Y14" t="s">
        <v>62</v>
      </c>
      <c r="Z14" s="120">
        <v>20000000</v>
      </c>
      <c r="AA14" s="120">
        <v>1</v>
      </c>
      <c r="AB14" s="120">
        <v>110.8</v>
      </c>
      <c r="AC14" s="24"/>
      <c r="AD14" s="120">
        <v>22160</v>
      </c>
      <c r="AE14" s="24"/>
      <c r="AF14" s="7"/>
      <c r="AG14" s="17"/>
      <c r="AH14" s="126">
        <v>1.9040000000000001E-2</v>
      </c>
      <c r="AI14" s="126">
        <v>3.4279999999999998E-2</v>
      </c>
      <c r="AJ14" s="126">
        <v>1.83E-3</v>
      </c>
    </row>
    <row r="15" spans="1:36" x14ac:dyDescent="0.25">
      <c r="A15" s="126" t="s">
        <v>1213</v>
      </c>
      <c r="B15" s="126" t="s">
        <v>1213</v>
      </c>
      <c r="C15" s="126" t="s">
        <v>1239</v>
      </c>
      <c r="D15" s="126" t="s">
        <v>1240</v>
      </c>
      <c r="E15" s="126" t="s">
        <v>2</v>
      </c>
      <c r="F15" s="126" t="s">
        <v>1306</v>
      </c>
      <c r="G15" s="126" t="s">
        <v>1307</v>
      </c>
      <c r="H15" s="126" t="s">
        <v>76</v>
      </c>
      <c r="I15" s="126" t="s">
        <v>229</v>
      </c>
      <c r="J15" s="126" t="s">
        <v>53</v>
      </c>
      <c r="K15" s="126" t="s">
        <v>53</v>
      </c>
      <c r="L15" s="126" t="s">
        <v>805</v>
      </c>
      <c r="M15" s="126" t="s">
        <v>311</v>
      </c>
      <c r="N15" s="126" t="s">
        <v>1243</v>
      </c>
      <c r="O15" s="126" t="s">
        <v>62</v>
      </c>
      <c r="P15" t="s">
        <v>1308</v>
      </c>
      <c r="Q15" t="s">
        <v>65</v>
      </c>
      <c r="R15" t="s">
        <v>57</v>
      </c>
      <c r="S15" t="s">
        <v>1217</v>
      </c>
      <c r="T15" s="120">
        <v>9.49</v>
      </c>
      <c r="U15" t="s">
        <v>1309</v>
      </c>
      <c r="V15" s="126">
        <v>1.6899999999999998E-2</v>
      </c>
      <c r="W15" s="126">
        <v>2.7300000000000001E-2</v>
      </c>
      <c r="X15" t="s">
        <v>620</v>
      </c>
      <c r="Y15" t="s">
        <v>62</v>
      </c>
      <c r="Z15" s="120">
        <v>20000000</v>
      </c>
      <c r="AA15" s="120">
        <v>1</v>
      </c>
      <c r="AB15" s="120">
        <v>105.51</v>
      </c>
      <c r="AC15" s="120">
        <v>196.38499999999999</v>
      </c>
      <c r="AD15" s="120">
        <v>21298.384999999998</v>
      </c>
      <c r="AE15" s="24"/>
      <c r="AF15" s="7"/>
      <c r="AG15" s="17"/>
      <c r="AH15" s="126">
        <v>7.4700000000000001E-3</v>
      </c>
      <c r="AI15" s="126">
        <v>3.3250000000000002E-2</v>
      </c>
      <c r="AJ15" s="126">
        <v>1.7700000000000001E-3</v>
      </c>
    </row>
    <row r="16" spans="1:36" x14ac:dyDescent="0.25">
      <c r="A16" s="126" t="s">
        <v>1213</v>
      </c>
      <c r="B16" s="126" t="s">
        <v>1213</v>
      </c>
      <c r="C16" s="126" t="s">
        <v>1246</v>
      </c>
      <c r="D16" s="126" t="s">
        <v>1247</v>
      </c>
      <c r="E16" s="126" t="s">
        <v>2</v>
      </c>
      <c r="F16" s="126" t="s">
        <v>1310</v>
      </c>
      <c r="G16" s="126" t="s">
        <v>1311</v>
      </c>
      <c r="H16" s="126" t="s">
        <v>76</v>
      </c>
      <c r="I16" s="126" t="s">
        <v>229</v>
      </c>
      <c r="J16" s="126" t="s">
        <v>53</v>
      </c>
      <c r="K16" s="126" t="s">
        <v>53</v>
      </c>
      <c r="L16" s="126" t="s">
        <v>805</v>
      </c>
      <c r="M16" s="126" t="s">
        <v>311</v>
      </c>
      <c r="N16" s="126" t="s">
        <v>156</v>
      </c>
      <c r="O16" s="126" t="s">
        <v>62</v>
      </c>
      <c r="P16" t="s">
        <v>1250</v>
      </c>
      <c r="Q16" t="s">
        <v>70</v>
      </c>
      <c r="R16" t="s">
        <v>57</v>
      </c>
      <c r="S16" t="s">
        <v>1217</v>
      </c>
      <c r="T16" s="120">
        <v>9.6999999999999993</v>
      </c>
      <c r="U16" t="s">
        <v>1312</v>
      </c>
      <c r="V16" s="126">
        <v>1.2500000000000001E-2</v>
      </c>
      <c r="W16" s="126">
        <v>2.5600000000000001E-2</v>
      </c>
      <c r="X16" t="s">
        <v>620</v>
      </c>
      <c r="Y16" t="s">
        <v>62</v>
      </c>
      <c r="Z16" s="120">
        <v>20093256</v>
      </c>
      <c r="AA16" s="120">
        <v>1</v>
      </c>
      <c r="AB16" s="120">
        <v>103.24</v>
      </c>
      <c r="AC16" s="24"/>
      <c r="AD16" s="120">
        <v>20744.276999999998</v>
      </c>
      <c r="AE16" s="24"/>
      <c r="AF16" s="7"/>
      <c r="AG16" s="17"/>
      <c r="AH16" s="126">
        <v>4.6800000000000001E-3</v>
      </c>
      <c r="AI16" s="126">
        <v>3.209E-2</v>
      </c>
      <c r="AJ16" s="126">
        <v>1.7099999999999999E-3</v>
      </c>
    </row>
    <row r="17" spans="1:36" x14ac:dyDescent="0.25">
      <c r="A17" s="126" t="s">
        <v>1213</v>
      </c>
      <c r="B17" s="126" t="s">
        <v>1213</v>
      </c>
      <c r="C17" s="126" t="s">
        <v>1313</v>
      </c>
      <c r="D17" s="126" t="s">
        <v>1314</v>
      </c>
      <c r="E17" s="126" t="s">
        <v>2</v>
      </c>
      <c r="F17" s="126" t="s">
        <v>1315</v>
      </c>
      <c r="G17" s="126" t="s">
        <v>1316</v>
      </c>
      <c r="H17" s="126" t="s">
        <v>76</v>
      </c>
      <c r="I17" s="126" t="s">
        <v>229</v>
      </c>
      <c r="J17" s="126" t="s">
        <v>53</v>
      </c>
      <c r="K17" s="126" t="s">
        <v>53</v>
      </c>
      <c r="L17" s="126" t="s">
        <v>805</v>
      </c>
      <c r="M17" s="126" t="s">
        <v>311</v>
      </c>
      <c r="N17" s="126" t="s">
        <v>1243</v>
      </c>
      <c r="O17" s="126" t="s">
        <v>62</v>
      </c>
      <c r="P17" t="s">
        <v>1317</v>
      </c>
      <c r="Q17" t="s">
        <v>70</v>
      </c>
      <c r="R17" t="s">
        <v>57</v>
      </c>
      <c r="S17" t="s">
        <v>1217</v>
      </c>
      <c r="T17" s="120">
        <v>6.78</v>
      </c>
      <c r="U17" t="s">
        <v>1318</v>
      </c>
      <c r="V17" s="126">
        <v>3.0599999999999999E-2</v>
      </c>
      <c r="W17" s="126">
        <v>2.7E-2</v>
      </c>
      <c r="X17" t="s">
        <v>620</v>
      </c>
      <c r="Y17" t="s">
        <v>62</v>
      </c>
      <c r="Z17" s="120">
        <v>15000000</v>
      </c>
      <c r="AA17" s="120">
        <v>1</v>
      </c>
      <c r="AB17" s="120">
        <v>104.26</v>
      </c>
      <c r="AC17" s="24"/>
      <c r="AD17" s="120">
        <v>15639</v>
      </c>
      <c r="AE17" s="24"/>
      <c r="AF17" s="7"/>
      <c r="AG17" s="17"/>
      <c r="AH17" s="126">
        <v>1.3639999999999999E-2</v>
      </c>
      <c r="AI17" s="126">
        <v>2.4199999999999999E-2</v>
      </c>
      <c r="AJ17" s="126">
        <v>1.2899999999999999E-3</v>
      </c>
    </row>
    <row r="18" spans="1:36" x14ac:dyDescent="0.25">
      <c r="A18" s="126" t="s">
        <v>1213</v>
      </c>
      <c r="B18" s="126" t="s">
        <v>1213</v>
      </c>
      <c r="C18" s="126" t="s">
        <v>1319</v>
      </c>
      <c r="D18" s="126" t="s">
        <v>1320</v>
      </c>
      <c r="E18" s="126" t="s">
        <v>2</v>
      </c>
      <c r="F18" s="126" t="s">
        <v>1321</v>
      </c>
      <c r="G18" s="126" t="s">
        <v>1322</v>
      </c>
      <c r="H18" s="126" t="s">
        <v>76</v>
      </c>
      <c r="I18" s="126" t="s">
        <v>229</v>
      </c>
      <c r="J18" s="126" t="s">
        <v>53</v>
      </c>
      <c r="K18" s="126" t="s">
        <v>53</v>
      </c>
      <c r="L18" s="126" t="s">
        <v>805</v>
      </c>
      <c r="M18" s="126" t="s">
        <v>311</v>
      </c>
      <c r="N18" s="126" t="s">
        <v>1243</v>
      </c>
      <c r="O18" s="126" t="s">
        <v>62</v>
      </c>
      <c r="P18" t="s">
        <v>1272</v>
      </c>
      <c r="Q18" t="s">
        <v>65</v>
      </c>
      <c r="R18" t="s">
        <v>57</v>
      </c>
      <c r="S18" t="s">
        <v>1217</v>
      </c>
      <c r="T18" s="120">
        <v>7.98</v>
      </c>
      <c r="U18" t="s">
        <v>1323</v>
      </c>
      <c r="V18" s="126">
        <v>3.2000000000000001E-2</v>
      </c>
      <c r="W18" s="126">
        <v>2.7199999999999998E-2</v>
      </c>
      <c r="X18" t="s">
        <v>620</v>
      </c>
      <c r="Y18" t="s">
        <v>62</v>
      </c>
      <c r="Z18" s="120">
        <v>10070232</v>
      </c>
      <c r="AA18" s="120">
        <v>1</v>
      </c>
      <c r="AB18" s="120">
        <v>109.53</v>
      </c>
      <c r="AC18" s="120">
        <v>340.18299999999999</v>
      </c>
      <c r="AD18" s="120">
        <v>11370.108</v>
      </c>
      <c r="AE18" s="24"/>
      <c r="AF18" s="7"/>
      <c r="AG18" s="17"/>
      <c r="AH18" s="126">
        <v>1.23E-2</v>
      </c>
      <c r="AI18" s="126">
        <v>1.8120000000000001E-2</v>
      </c>
      <c r="AJ18" s="126">
        <v>9.7000000000000005E-4</v>
      </c>
    </row>
    <row r="19" spans="1:36" x14ac:dyDescent="0.25">
      <c r="A19" s="167" t="s">
        <v>2346</v>
      </c>
      <c r="B19" s="167"/>
      <c r="C19" s="167"/>
      <c r="D19" s="167"/>
      <c r="E19" s="167"/>
      <c r="F19" s="167"/>
      <c r="G19" s="167"/>
      <c r="H19" s="167"/>
      <c r="I19" s="167"/>
      <c r="J19" s="167"/>
      <c r="K19" s="167"/>
      <c r="L19" s="167"/>
      <c r="M19" s="167"/>
      <c r="N19" s="167"/>
      <c r="O19" s="167"/>
      <c r="P19" s="167"/>
      <c r="Q19" s="167"/>
      <c r="R19" s="167"/>
      <c r="S19" s="167"/>
      <c r="T19" s="167"/>
      <c r="U19" s="167"/>
      <c r="V19" s="167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7"/>
    </row>
    <row r="20" spans="1:36" x14ac:dyDescent="0.25">
      <c r="E20" s="17"/>
      <c r="H20" s="17"/>
      <c r="I20" s="19"/>
      <c r="J20" s="17"/>
      <c r="K20" s="17"/>
      <c r="L20" s="19"/>
      <c r="M20" s="17"/>
      <c r="N20" s="19"/>
      <c r="O20" s="19"/>
      <c r="Q20" s="19"/>
      <c r="R20" s="19"/>
      <c r="X20" s="17"/>
      <c r="Y20" s="17"/>
    </row>
    <row r="21" spans="1:36" x14ac:dyDescent="0.25">
      <c r="H21" s="4"/>
      <c r="L21"/>
      <c r="M21" s="4"/>
    </row>
    <row r="22" spans="1:36" x14ac:dyDescent="0.25">
      <c r="H22" s="4"/>
      <c r="L22"/>
      <c r="M22" s="4"/>
    </row>
    <row r="23" spans="1:36" x14ac:dyDescent="0.25">
      <c r="H23" s="4"/>
      <c r="L23"/>
    </row>
    <row r="24" spans="1:36" x14ac:dyDescent="0.25">
      <c r="L24"/>
    </row>
    <row r="25" spans="1:36" x14ac:dyDescent="0.25">
      <c r="L25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mergeCells count="1">
    <mergeCell ref="A19:AJ19"/>
  </mergeCells>
  <dataValidations count="14">
    <dataValidation type="list" allowBlank="1" showInputMessage="1" showErrorMessage="1" sqref="J2:J18 J20" xr:uid="{00000000-0002-0000-0500-000000000000}">
      <formula1>israel_abroad</formula1>
    </dataValidation>
    <dataValidation type="list" allowBlank="1" showInputMessage="1" showErrorMessage="1" sqref="O2:O18 O20" xr:uid="{00000000-0002-0000-0500-000001000000}">
      <formula1>Holding_interest</formula1>
    </dataValidation>
    <dataValidation type="list" allowBlank="1" showInputMessage="1" showErrorMessage="1" sqref="Q2:Q18 Q20" xr:uid="{00000000-0002-0000-0500-000002000000}">
      <formula1>Rating_Agency</formula1>
    </dataValidation>
    <dataValidation type="list" allowBlank="1" showInputMessage="1" showErrorMessage="1" sqref="R2:R18 R20" xr:uid="{00000000-0002-0000-0500-000003000000}">
      <formula1>What_is_rated</formula1>
    </dataValidation>
    <dataValidation type="list" allowBlank="1" showInputMessage="1" showErrorMessage="1" sqref="X2:X18 X20" xr:uid="{00000000-0002-0000-0500-000004000000}">
      <formula1>Subordination_Risk</formula1>
    </dataValidation>
    <dataValidation type="list" allowBlank="1" showInputMessage="1" showErrorMessage="1" sqref="AG2:AG5 AG8:AG18" xr:uid="{00000000-0002-0000-0500-000005000000}">
      <formula1>In_the_books</formula1>
    </dataValidation>
    <dataValidation type="list" allowBlank="1" showInputMessage="1" showErrorMessage="1" sqref="K2:K18 K20" xr:uid="{00000000-0002-0000-0500-000006000000}">
      <formula1>Country_list</formula1>
    </dataValidation>
    <dataValidation type="list" allowBlank="1" showInputMessage="1" showErrorMessage="1" sqref="Y2:Y18 Y20" xr:uid="{00000000-0002-0000-0500-000007000000}">
      <formula1>Yes_No_Bad_Debt</formula1>
    </dataValidation>
    <dataValidation type="list" allowBlank="1" showInputMessage="1" showErrorMessage="1" sqref="H3:H18 H20" xr:uid="{00000000-0002-0000-0500-000008000000}">
      <formula1>Type_of_Security_ID_Fund</formula1>
    </dataValidation>
    <dataValidation type="list" allowBlank="1" showInputMessage="1" showErrorMessage="1" sqref="E2:E18 E20" xr:uid="{00000000-0002-0000-0500-000009000000}">
      <formula1>Issuer_Number_Type_2</formula1>
    </dataValidation>
    <dataValidation type="list" allowBlank="1" showInputMessage="1" showErrorMessage="1" sqref="H2" xr:uid="{EEC03E09-35D5-49DA-9D8F-F95FEDE8F5A0}">
      <formula1>Security_ID_Number_Type</formula1>
    </dataValidation>
    <dataValidation type="list" allowBlank="1" showInputMessage="1" showErrorMessage="1" sqref="N2:N18 N20" xr:uid="{00000000-0002-0000-0500-00000B000000}">
      <formula1>Industry_Sector</formula1>
    </dataValidation>
    <dataValidation type="list" allowBlank="1" showInputMessage="1" showErrorMessage="1" sqref="L2:L18 L20" xr:uid="{00000000-0002-0000-0500-00000C000000}">
      <formula1>Tradeable_Status</formula1>
    </dataValidation>
    <dataValidation type="list" allowBlank="1" showInputMessage="1" showErrorMessage="1" sqref="M2:M18 M20" xr:uid="{00000000-0002-0000-0500-00000D000000}">
      <formula1>Stock_Exchange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E000000}">
          <x14:formula1>
            <xm:f>'אפשרויות בחירה'!$C$874:$C$883</xm:f>
          </x14:formula1>
          <xm:sqref>I20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Z56"/>
  <sheetViews>
    <sheetView rightToLeft="1" zoomScale="80" zoomScaleNormal="80" workbookViewId="0">
      <selection sqref="A1:XFD1"/>
    </sheetView>
  </sheetViews>
  <sheetFormatPr defaultColWidth="0" defaultRowHeight="15" x14ac:dyDescent="0.25"/>
  <cols>
    <col min="1" max="1" width="13.85546875" style="4" customWidth="1"/>
    <col min="2" max="4" width="11.42578125" style="4" customWidth="1"/>
    <col min="5" max="5" width="17.5703125" style="4" customWidth="1"/>
    <col min="6" max="6" width="11.42578125" style="4" customWidth="1"/>
    <col min="7" max="7" width="12.42578125" style="4" customWidth="1"/>
    <col min="8" max="8" width="14.7109375" style="4" customWidth="1"/>
    <col min="9" max="10" width="11.42578125" style="4" customWidth="1"/>
    <col min="11" max="11" width="19.28515625" style="4" customWidth="1"/>
    <col min="12" max="12" width="13.28515625" style="2" customWidth="1"/>
    <col min="13" max="13" width="11.42578125" style="2" customWidth="1"/>
    <col min="14" max="14" width="11.42578125" style="4" customWidth="1"/>
    <col min="15" max="15" width="14.42578125" style="4" customWidth="1"/>
    <col min="16" max="16" width="12" style="4" customWidth="1"/>
    <col min="17" max="17" width="14" style="4" customWidth="1"/>
    <col min="18" max="18" width="11.42578125" style="4" customWidth="1"/>
    <col min="19" max="19" width="12.42578125" style="4" customWidth="1"/>
    <col min="20" max="20" width="21.28515625" style="2" customWidth="1"/>
    <col min="21" max="21" width="16.42578125" style="4" customWidth="1"/>
    <col min="22" max="22" width="18.42578125" style="4" customWidth="1"/>
    <col min="23" max="23" width="20" style="4" customWidth="1"/>
    <col min="24" max="24" width="18.7109375" style="4" customWidth="1"/>
    <col min="25" max="26" width="11.42578125" style="4" hidden="1" customWidth="1"/>
    <col min="27" max="16384" width="9" style="4" hidden="1"/>
  </cols>
  <sheetData>
    <row r="1" spans="1:24" ht="51" customHeight="1" x14ac:dyDescent="0.2">
      <c r="A1" s="141" t="s">
        <v>651</v>
      </c>
      <c r="B1" s="141" t="s">
        <v>0</v>
      </c>
      <c r="C1" s="141" t="s">
        <v>724</v>
      </c>
      <c r="D1" s="141" t="s">
        <v>2</v>
      </c>
      <c r="E1" s="141" t="s">
        <v>740</v>
      </c>
      <c r="F1" s="141" t="s">
        <v>1144</v>
      </c>
      <c r="G1" s="141" t="s">
        <v>29</v>
      </c>
      <c r="H1" s="141" t="s">
        <v>28</v>
      </c>
      <c r="I1" s="141" t="s">
        <v>1</v>
      </c>
      <c r="J1" s="141" t="s">
        <v>604</v>
      </c>
      <c r="K1" s="141" t="s">
        <v>605</v>
      </c>
      <c r="L1" s="141" t="s">
        <v>609</v>
      </c>
      <c r="M1" s="141" t="s">
        <v>5</v>
      </c>
      <c r="N1" s="141" t="s">
        <v>9</v>
      </c>
      <c r="O1" s="141" t="s">
        <v>606</v>
      </c>
      <c r="P1" s="141" t="s">
        <v>396</v>
      </c>
      <c r="Q1" s="141" t="s">
        <v>773</v>
      </c>
      <c r="R1" s="141" t="s">
        <v>11</v>
      </c>
      <c r="S1" s="141" t="s">
        <v>15</v>
      </c>
      <c r="T1" s="141" t="s">
        <v>937</v>
      </c>
      <c r="U1" s="141" t="s">
        <v>1152</v>
      </c>
      <c r="V1" s="141" t="s">
        <v>18</v>
      </c>
      <c r="W1" s="141" t="s">
        <v>19</v>
      </c>
      <c r="X1" s="141" t="s">
        <v>30</v>
      </c>
    </row>
    <row r="2" spans="1:24" x14ac:dyDescent="0.25">
      <c r="A2" t="s">
        <v>1213</v>
      </c>
      <c r="B2" t="s">
        <v>1213</v>
      </c>
      <c r="C2" t="s">
        <v>1324</v>
      </c>
      <c r="D2" t="s">
        <v>1325</v>
      </c>
      <c r="E2" t="s">
        <v>2</v>
      </c>
      <c r="F2" t="s">
        <v>1326</v>
      </c>
      <c r="G2" t="s">
        <v>1327</v>
      </c>
      <c r="H2" t="s">
        <v>76</v>
      </c>
      <c r="I2" t="s">
        <v>73</v>
      </c>
      <c r="J2" t="s">
        <v>53</v>
      </c>
      <c r="K2" t="s">
        <v>53</v>
      </c>
      <c r="L2" t="s">
        <v>805</v>
      </c>
      <c r="M2" t="s">
        <v>311</v>
      </c>
      <c r="N2" t="s">
        <v>692</v>
      </c>
      <c r="O2" t="s">
        <v>62</v>
      </c>
      <c r="P2" t="s">
        <v>1217</v>
      </c>
      <c r="Q2" s="120">
        <v>37432097</v>
      </c>
      <c r="R2" s="120">
        <v>1</v>
      </c>
      <c r="S2" s="120">
        <v>85</v>
      </c>
      <c r="T2" s="24"/>
      <c r="U2" s="120">
        <v>31817.281999999999</v>
      </c>
      <c r="V2" s="126">
        <v>0.14643</v>
      </c>
      <c r="W2" s="126">
        <v>6.2640000000000001E-2</v>
      </c>
      <c r="X2" s="126">
        <v>2.63E-3</v>
      </c>
    </row>
    <row r="3" spans="1:24" x14ac:dyDescent="0.25">
      <c r="A3" t="s">
        <v>1213</v>
      </c>
      <c r="B3" t="s">
        <v>1213</v>
      </c>
      <c r="C3" t="s">
        <v>1328</v>
      </c>
      <c r="D3" t="s">
        <v>1329</v>
      </c>
      <c r="E3" t="s">
        <v>2</v>
      </c>
      <c r="F3" t="s">
        <v>1330</v>
      </c>
      <c r="G3" t="s">
        <v>1331</v>
      </c>
      <c r="H3" t="s">
        <v>76</v>
      </c>
      <c r="I3" t="s">
        <v>73</v>
      </c>
      <c r="J3" t="s">
        <v>53</v>
      </c>
      <c r="K3" t="s">
        <v>53</v>
      </c>
      <c r="L3" t="s">
        <v>805</v>
      </c>
      <c r="M3" t="s">
        <v>311</v>
      </c>
      <c r="N3" t="s">
        <v>256</v>
      </c>
      <c r="O3" t="s">
        <v>62</v>
      </c>
      <c r="P3" t="s">
        <v>1217</v>
      </c>
      <c r="Q3" s="120">
        <v>274000</v>
      </c>
      <c r="R3" s="120">
        <v>1</v>
      </c>
      <c r="S3" s="120">
        <v>7205</v>
      </c>
      <c r="T3" s="24"/>
      <c r="U3" s="120">
        <v>19741.7</v>
      </c>
      <c r="V3" s="126">
        <v>2.0000000000000001E-4</v>
      </c>
      <c r="W3" s="126">
        <v>3.8859999999999999E-2</v>
      </c>
      <c r="X3" s="126">
        <v>1.6299999999999999E-3</v>
      </c>
    </row>
    <row r="4" spans="1:24" x14ac:dyDescent="0.25">
      <c r="A4" t="s">
        <v>1213</v>
      </c>
      <c r="B4" t="s">
        <v>1213</v>
      </c>
      <c r="C4" t="s">
        <v>1332</v>
      </c>
      <c r="D4" t="s">
        <v>1333</v>
      </c>
      <c r="E4" t="s">
        <v>2</v>
      </c>
      <c r="F4" t="s">
        <v>1334</v>
      </c>
      <c r="G4" t="s">
        <v>1335</v>
      </c>
      <c r="H4" t="s">
        <v>76</v>
      </c>
      <c r="I4" t="s">
        <v>73</v>
      </c>
      <c r="J4" t="s">
        <v>53</v>
      </c>
      <c r="K4" t="s">
        <v>53</v>
      </c>
      <c r="L4" t="s">
        <v>805</v>
      </c>
      <c r="M4" t="s">
        <v>311</v>
      </c>
      <c r="N4" t="s">
        <v>638</v>
      </c>
      <c r="O4" t="s">
        <v>62</v>
      </c>
      <c r="P4" t="s">
        <v>1217</v>
      </c>
      <c r="Q4" s="120">
        <v>10000</v>
      </c>
      <c r="R4" s="120">
        <v>1</v>
      </c>
      <c r="S4" s="120">
        <v>183600</v>
      </c>
      <c r="T4" s="120">
        <v>23.858000000000001</v>
      </c>
      <c r="U4" s="120">
        <v>18383.858</v>
      </c>
      <c r="V4" s="126">
        <v>2.3000000000000001E-4</v>
      </c>
      <c r="W4" s="126">
        <v>3.6240000000000001E-2</v>
      </c>
      <c r="X4" s="126">
        <v>1.5200000000000001E-3</v>
      </c>
    </row>
    <row r="5" spans="1:24" x14ac:dyDescent="0.25">
      <c r="A5" t="s">
        <v>1213</v>
      </c>
      <c r="B5" t="s">
        <v>1213</v>
      </c>
      <c r="C5" t="s">
        <v>1263</v>
      </c>
      <c r="D5" t="s">
        <v>1264</v>
      </c>
      <c r="E5" t="s">
        <v>2</v>
      </c>
      <c r="F5" t="s">
        <v>1336</v>
      </c>
      <c r="G5" t="s">
        <v>1337</v>
      </c>
      <c r="H5" t="s">
        <v>76</v>
      </c>
      <c r="I5" t="s">
        <v>73</v>
      </c>
      <c r="J5" t="s">
        <v>53</v>
      </c>
      <c r="K5" t="s">
        <v>53</v>
      </c>
      <c r="L5" t="s">
        <v>805</v>
      </c>
      <c r="M5" t="s">
        <v>311</v>
      </c>
      <c r="N5" t="s">
        <v>256</v>
      </c>
      <c r="O5" t="s">
        <v>62</v>
      </c>
      <c r="P5" t="s">
        <v>1217</v>
      </c>
      <c r="Q5" s="120">
        <v>255000</v>
      </c>
      <c r="R5" s="120">
        <v>1</v>
      </c>
      <c r="S5" s="120">
        <v>7020</v>
      </c>
      <c r="T5" s="24"/>
      <c r="U5" s="120">
        <v>17901</v>
      </c>
      <c r="V5" s="126">
        <v>1.8000000000000001E-4</v>
      </c>
      <c r="W5" s="126">
        <v>3.524E-2</v>
      </c>
      <c r="X5" s="126">
        <v>1.48E-3</v>
      </c>
    </row>
    <row r="6" spans="1:24" x14ac:dyDescent="0.25">
      <c r="A6" t="s">
        <v>1213</v>
      </c>
      <c r="B6" t="s">
        <v>1213</v>
      </c>
      <c r="C6" t="s">
        <v>1338</v>
      </c>
      <c r="D6" t="s">
        <v>1339</v>
      </c>
      <c r="E6" t="s">
        <v>2</v>
      </c>
      <c r="F6" t="s">
        <v>1340</v>
      </c>
      <c r="G6" t="s">
        <v>1341</v>
      </c>
      <c r="H6" t="s">
        <v>76</v>
      </c>
      <c r="I6" t="s">
        <v>73</v>
      </c>
      <c r="J6" t="s">
        <v>53</v>
      </c>
      <c r="K6" t="s">
        <v>53</v>
      </c>
      <c r="L6" t="s">
        <v>805</v>
      </c>
      <c r="M6" t="s">
        <v>311</v>
      </c>
      <c r="N6" t="s">
        <v>254</v>
      </c>
      <c r="O6" t="s">
        <v>62</v>
      </c>
      <c r="P6" t="s">
        <v>1217</v>
      </c>
      <c r="Q6" s="120">
        <v>16000</v>
      </c>
      <c r="R6" s="120">
        <v>1</v>
      </c>
      <c r="S6" s="120">
        <v>106610</v>
      </c>
      <c r="T6" s="24"/>
      <c r="U6" s="120">
        <v>17057.599999999999</v>
      </c>
      <c r="V6" s="126">
        <v>5.5999999999999995E-4</v>
      </c>
      <c r="W6" s="126">
        <v>3.3579999999999999E-2</v>
      </c>
      <c r="X6" s="126">
        <v>1.41E-3</v>
      </c>
    </row>
    <row r="7" spans="1:24" x14ac:dyDescent="0.25">
      <c r="A7" t="s">
        <v>1213</v>
      </c>
      <c r="B7" t="s">
        <v>1213</v>
      </c>
      <c r="C7" t="s">
        <v>1342</v>
      </c>
      <c r="D7" t="s">
        <v>1343</v>
      </c>
      <c r="E7" t="s">
        <v>2</v>
      </c>
      <c r="F7" t="s">
        <v>1344</v>
      </c>
      <c r="G7" t="s">
        <v>1345</v>
      </c>
      <c r="H7" t="s">
        <v>76</v>
      </c>
      <c r="I7" t="s">
        <v>73</v>
      </c>
      <c r="J7" t="s">
        <v>53</v>
      </c>
      <c r="K7" t="s">
        <v>53</v>
      </c>
      <c r="L7" t="s">
        <v>805</v>
      </c>
      <c r="M7" t="s">
        <v>311</v>
      </c>
      <c r="N7" t="s">
        <v>256</v>
      </c>
      <c r="O7" t="s">
        <v>62</v>
      </c>
      <c r="P7" t="s">
        <v>1217</v>
      </c>
      <c r="Q7" s="120">
        <v>69000</v>
      </c>
      <c r="R7" s="120">
        <v>1</v>
      </c>
      <c r="S7" s="120">
        <v>22240</v>
      </c>
      <c r="T7" s="24"/>
      <c r="U7" s="120">
        <v>15345.6</v>
      </c>
      <c r="V7" s="126">
        <v>2.7E-4</v>
      </c>
      <c r="W7" s="126">
        <v>3.0210000000000001E-2</v>
      </c>
      <c r="X7" s="126">
        <v>1.2700000000000001E-3</v>
      </c>
    </row>
    <row r="8" spans="1:24" x14ac:dyDescent="0.25">
      <c r="A8" t="s">
        <v>1213</v>
      </c>
      <c r="B8" t="s">
        <v>1213</v>
      </c>
      <c r="C8" t="s">
        <v>1346</v>
      </c>
      <c r="D8" t="s">
        <v>1347</v>
      </c>
      <c r="E8" t="s">
        <v>2</v>
      </c>
      <c r="F8" t="s">
        <v>1348</v>
      </c>
      <c r="G8" t="s">
        <v>1349</v>
      </c>
      <c r="H8" t="s">
        <v>76</v>
      </c>
      <c r="I8" t="s">
        <v>73</v>
      </c>
      <c r="J8" t="s">
        <v>53</v>
      </c>
      <c r="K8" t="s">
        <v>53</v>
      </c>
      <c r="L8" t="s">
        <v>805</v>
      </c>
      <c r="M8" t="s">
        <v>311</v>
      </c>
      <c r="N8" t="s">
        <v>256</v>
      </c>
      <c r="O8" t="s">
        <v>62</v>
      </c>
      <c r="P8" t="s">
        <v>1217</v>
      </c>
      <c r="Q8" s="120">
        <v>407000</v>
      </c>
      <c r="R8" s="120">
        <v>1</v>
      </c>
      <c r="S8" s="120">
        <v>3382</v>
      </c>
      <c r="T8" s="24"/>
      <c r="U8" s="120">
        <v>13764.74</v>
      </c>
      <c r="V8" s="126">
        <v>3.3E-4</v>
      </c>
      <c r="W8" s="126">
        <v>2.7099999999999999E-2</v>
      </c>
      <c r="X8" s="126">
        <v>1.14E-3</v>
      </c>
    </row>
    <row r="9" spans="1:24" x14ac:dyDescent="0.25">
      <c r="A9" t="s">
        <v>1213</v>
      </c>
      <c r="B9" t="s">
        <v>1213</v>
      </c>
      <c r="C9" t="s">
        <v>1350</v>
      </c>
      <c r="D9" t="s">
        <v>1351</v>
      </c>
      <c r="E9" t="s">
        <v>2</v>
      </c>
      <c r="F9" t="s">
        <v>1352</v>
      </c>
      <c r="G9" t="s">
        <v>1353</v>
      </c>
      <c r="H9" t="s">
        <v>76</v>
      </c>
      <c r="I9" t="s">
        <v>73</v>
      </c>
      <c r="J9" t="s">
        <v>53</v>
      </c>
      <c r="K9" t="s">
        <v>53</v>
      </c>
      <c r="L9" t="s">
        <v>805</v>
      </c>
      <c r="M9" t="s">
        <v>311</v>
      </c>
      <c r="N9" t="s">
        <v>269</v>
      </c>
      <c r="O9" t="s">
        <v>62</v>
      </c>
      <c r="P9" t="s">
        <v>1217</v>
      </c>
      <c r="Q9" s="120">
        <v>62000</v>
      </c>
      <c r="R9" s="120">
        <v>1</v>
      </c>
      <c r="S9" s="120">
        <v>20570</v>
      </c>
      <c r="T9" s="24"/>
      <c r="U9" s="120">
        <v>12753.4</v>
      </c>
      <c r="V9" s="126">
        <v>8.4000000000000003E-4</v>
      </c>
      <c r="W9" s="126">
        <v>2.511E-2</v>
      </c>
      <c r="X9" s="126">
        <v>1.0499999999999999E-3</v>
      </c>
    </row>
    <row r="10" spans="1:24" x14ac:dyDescent="0.25">
      <c r="A10" t="s">
        <v>1213</v>
      </c>
      <c r="B10" t="s">
        <v>1213</v>
      </c>
      <c r="C10" t="s">
        <v>1354</v>
      </c>
      <c r="D10" t="s">
        <v>1355</v>
      </c>
      <c r="E10" t="s">
        <v>2</v>
      </c>
      <c r="F10" t="s">
        <v>1356</v>
      </c>
      <c r="G10" t="s">
        <v>1357</v>
      </c>
      <c r="H10" t="s">
        <v>76</v>
      </c>
      <c r="I10" t="s">
        <v>73</v>
      </c>
      <c r="J10" t="s">
        <v>53</v>
      </c>
      <c r="K10" t="s">
        <v>53</v>
      </c>
      <c r="L10" t="s">
        <v>805</v>
      </c>
      <c r="M10" t="s">
        <v>311</v>
      </c>
      <c r="N10" t="s">
        <v>85</v>
      </c>
      <c r="O10" t="s">
        <v>62</v>
      </c>
      <c r="P10" t="s">
        <v>1217</v>
      </c>
      <c r="Q10" s="120">
        <v>124000</v>
      </c>
      <c r="R10" s="120">
        <v>1</v>
      </c>
      <c r="S10" s="120">
        <v>10090</v>
      </c>
      <c r="T10" s="24"/>
      <c r="U10" s="120">
        <v>12511.6</v>
      </c>
      <c r="V10" s="126">
        <v>1.1E-4</v>
      </c>
      <c r="W10" s="126">
        <v>2.4629999999999999E-2</v>
      </c>
      <c r="X10" s="126">
        <v>1.0300000000000001E-3</v>
      </c>
    </row>
    <row r="11" spans="1:24" x14ac:dyDescent="0.25">
      <c r="A11" t="s">
        <v>1213</v>
      </c>
      <c r="B11" t="s">
        <v>1213</v>
      </c>
      <c r="C11" t="s">
        <v>1358</v>
      </c>
      <c r="D11" t="s">
        <v>1359</v>
      </c>
      <c r="E11" t="s">
        <v>2</v>
      </c>
      <c r="F11" t="s">
        <v>1360</v>
      </c>
      <c r="G11" t="s">
        <v>1361</v>
      </c>
      <c r="H11" t="s">
        <v>76</v>
      </c>
      <c r="I11" t="s">
        <v>73</v>
      </c>
      <c r="J11" t="s">
        <v>53</v>
      </c>
      <c r="K11" t="s">
        <v>53</v>
      </c>
      <c r="L11" t="s">
        <v>805</v>
      </c>
      <c r="M11" t="s">
        <v>311</v>
      </c>
      <c r="N11" t="s">
        <v>269</v>
      </c>
      <c r="O11" t="s">
        <v>62</v>
      </c>
      <c r="P11" t="s">
        <v>1217</v>
      </c>
      <c r="Q11" s="120">
        <v>97000</v>
      </c>
      <c r="R11" s="120">
        <v>1</v>
      </c>
      <c r="S11" s="120">
        <v>12430</v>
      </c>
      <c r="T11" s="24"/>
      <c r="U11" s="120">
        <v>12057.1</v>
      </c>
      <c r="V11" s="126">
        <v>4.6000000000000001E-4</v>
      </c>
      <c r="W11" s="126">
        <v>2.3740000000000001E-2</v>
      </c>
      <c r="X11" s="126">
        <v>9.8999999999999999E-4</v>
      </c>
    </row>
    <row r="12" spans="1:24" x14ac:dyDescent="0.25">
      <c r="A12" t="s">
        <v>1213</v>
      </c>
      <c r="B12" t="s">
        <v>1213</v>
      </c>
      <c r="C12" t="s">
        <v>1362</v>
      </c>
      <c r="D12" t="s">
        <v>1363</v>
      </c>
      <c r="E12" t="s">
        <v>2</v>
      </c>
      <c r="F12" t="s">
        <v>1364</v>
      </c>
      <c r="G12" t="s">
        <v>1365</v>
      </c>
      <c r="H12" t="s">
        <v>76</v>
      </c>
      <c r="I12" t="s">
        <v>73</v>
      </c>
      <c r="J12" t="s">
        <v>53</v>
      </c>
      <c r="K12" t="s">
        <v>53</v>
      </c>
      <c r="L12" t="s">
        <v>805</v>
      </c>
      <c r="M12" t="s">
        <v>311</v>
      </c>
      <c r="N12" t="s">
        <v>269</v>
      </c>
      <c r="O12" t="s">
        <v>62</v>
      </c>
      <c r="P12" t="s">
        <v>1217</v>
      </c>
      <c r="Q12" s="120">
        <v>656000</v>
      </c>
      <c r="R12" s="120">
        <v>1</v>
      </c>
      <c r="S12" s="120">
        <v>1546</v>
      </c>
      <c r="T12" s="24"/>
      <c r="U12" s="120">
        <v>10141.76</v>
      </c>
      <c r="V12" s="126">
        <v>6.2E-4</v>
      </c>
      <c r="W12" s="126">
        <v>1.9970000000000002E-2</v>
      </c>
      <c r="X12" s="126">
        <v>8.4000000000000003E-4</v>
      </c>
    </row>
    <row r="13" spans="1:24" x14ac:dyDescent="0.25">
      <c r="A13" t="s">
        <v>1213</v>
      </c>
      <c r="B13" t="s">
        <v>1213</v>
      </c>
      <c r="C13" t="s">
        <v>1313</v>
      </c>
      <c r="D13" t="s">
        <v>1314</v>
      </c>
      <c r="E13" t="s">
        <v>2</v>
      </c>
      <c r="F13" t="s">
        <v>1366</v>
      </c>
      <c r="G13" t="s">
        <v>1367</v>
      </c>
      <c r="H13" t="s">
        <v>76</v>
      </c>
      <c r="I13" t="s">
        <v>73</v>
      </c>
      <c r="J13" t="s">
        <v>53</v>
      </c>
      <c r="K13" t="s">
        <v>53</v>
      </c>
      <c r="L13" t="s">
        <v>805</v>
      </c>
      <c r="M13" t="s">
        <v>311</v>
      </c>
      <c r="N13" t="s">
        <v>1243</v>
      </c>
      <c r="O13" t="s">
        <v>62</v>
      </c>
      <c r="P13" t="s">
        <v>1217</v>
      </c>
      <c r="Q13" s="120">
        <v>13000</v>
      </c>
      <c r="R13" s="120">
        <v>1</v>
      </c>
      <c r="S13" s="120">
        <v>76490</v>
      </c>
      <c r="T13" s="24"/>
      <c r="U13" s="120">
        <v>9943.7000000000007</v>
      </c>
      <c r="V13" s="126">
        <v>6.0999999999999997E-4</v>
      </c>
      <c r="W13" s="126">
        <v>1.958E-2</v>
      </c>
      <c r="X13" s="126">
        <v>8.1999999999999998E-4</v>
      </c>
    </row>
    <row r="14" spans="1:24" x14ac:dyDescent="0.25">
      <c r="A14" t="s">
        <v>1213</v>
      </c>
      <c r="B14" t="s">
        <v>1213</v>
      </c>
      <c r="C14" t="s">
        <v>1368</v>
      </c>
      <c r="D14" t="s">
        <v>1369</v>
      </c>
      <c r="E14" t="s">
        <v>2</v>
      </c>
      <c r="F14" t="s">
        <v>1370</v>
      </c>
      <c r="G14" t="s">
        <v>1371</v>
      </c>
      <c r="H14" t="s">
        <v>76</v>
      </c>
      <c r="I14" t="s">
        <v>73</v>
      </c>
      <c r="J14" t="s">
        <v>53</v>
      </c>
      <c r="K14" t="s">
        <v>53</v>
      </c>
      <c r="L14" t="s">
        <v>805</v>
      </c>
      <c r="M14" t="s">
        <v>311</v>
      </c>
      <c r="N14" t="s">
        <v>1243</v>
      </c>
      <c r="O14" t="s">
        <v>62</v>
      </c>
      <c r="P14" t="s">
        <v>1217</v>
      </c>
      <c r="Q14" s="120">
        <v>20800</v>
      </c>
      <c r="R14" s="120">
        <v>1</v>
      </c>
      <c r="S14" s="120">
        <v>39600</v>
      </c>
      <c r="T14" s="24"/>
      <c r="U14" s="120">
        <v>8236.7999999999993</v>
      </c>
      <c r="V14" s="126">
        <v>1.7099999999999999E-3</v>
      </c>
      <c r="W14" s="126">
        <v>1.6219999999999998E-2</v>
      </c>
      <c r="X14" s="126">
        <v>6.8000000000000005E-4</v>
      </c>
    </row>
    <row r="15" spans="1:24" x14ac:dyDescent="0.25">
      <c r="A15" t="s">
        <v>1213</v>
      </c>
      <c r="B15" t="s">
        <v>1213</v>
      </c>
      <c r="C15" t="s">
        <v>1239</v>
      </c>
      <c r="D15" t="s">
        <v>1240</v>
      </c>
      <c r="E15" t="s">
        <v>2</v>
      </c>
      <c r="F15" t="s">
        <v>1372</v>
      </c>
      <c r="G15" t="s">
        <v>1373</v>
      </c>
      <c r="H15" t="s">
        <v>76</v>
      </c>
      <c r="I15" t="s">
        <v>73</v>
      </c>
      <c r="J15" t="s">
        <v>53</v>
      </c>
      <c r="K15" t="s">
        <v>53</v>
      </c>
      <c r="L15" t="s">
        <v>805</v>
      </c>
      <c r="M15" t="s">
        <v>311</v>
      </c>
      <c r="N15" t="s">
        <v>1243</v>
      </c>
      <c r="O15" t="s">
        <v>62</v>
      </c>
      <c r="P15" t="s">
        <v>1217</v>
      </c>
      <c r="Q15" s="120">
        <v>21540</v>
      </c>
      <c r="R15" s="120">
        <v>1</v>
      </c>
      <c r="S15" s="120">
        <v>36050</v>
      </c>
      <c r="T15" s="24"/>
      <c r="U15" s="120">
        <v>7765.17</v>
      </c>
      <c r="V15" s="126">
        <v>1.8000000000000001E-4</v>
      </c>
      <c r="W15" s="126">
        <v>1.529E-2</v>
      </c>
      <c r="X15" s="126">
        <v>6.4000000000000005E-4</v>
      </c>
    </row>
    <row r="16" spans="1:24" x14ac:dyDescent="0.25">
      <c r="A16" t="s">
        <v>1213</v>
      </c>
      <c r="B16" t="s">
        <v>1213</v>
      </c>
      <c r="C16" t="s">
        <v>1374</v>
      </c>
      <c r="D16" t="s">
        <v>1375</v>
      </c>
      <c r="E16" t="s">
        <v>2</v>
      </c>
      <c r="F16" t="s">
        <v>1376</v>
      </c>
      <c r="G16" t="s">
        <v>1377</v>
      </c>
      <c r="H16" t="s">
        <v>76</v>
      </c>
      <c r="I16" t="s">
        <v>73</v>
      </c>
      <c r="J16" t="s">
        <v>53</v>
      </c>
      <c r="K16" t="s">
        <v>53</v>
      </c>
      <c r="L16" t="s">
        <v>805</v>
      </c>
      <c r="M16" t="s">
        <v>311</v>
      </c>
      <c r="N16" t="s">
        <v>267</v>
      </c>
      <c r="O16" t="s">
        <v>62</v>
      </c>
      <c r="P16" t="s">
        <v>1217</v>
      </c>
      <c r="Q16" s="120">
        <v>9000</v>
      </c>
      <c r="R16" s="120">
        <v>1</v>
      </c>
      <c r="S16" s="120">
        <v>85090</v>
      </c>
      <c r="T16" s="24"/>
      <c r="U16" s="120">
        <v>7658.1</v>
      </c>
      <c r="V16" s="126">
        <v>4.8999999999999998E-4</v>
      </c>
      <c r="W16" s="126">
        <v>1.508E-2</v>
      </c>
      <c r="X16" s="126">
        <v>6.3000000000000003E-4</v>
      </c>
    </row>
    <row r="17" spans="1:24" x14ac:dyDescent="0.25">
      <c r="A17" t="s">
        <v>1213</v>
      </c>
      <c r="B17" t="s">
        <v>1213</v>
      </c>
      <c r="C17" t="s">
        <v>1378</v>
      </c>
      <c r="D17" t="s">
        <v>1379</v>
      </c>
      <c r="E17" t="s">
        <v>2</v>
      </c>
      <c r="F17" t="s">
        <v>1380</v>
      </c>
      <c r="G17" t="s">
        <v>1381</v>
      </c>
      <c r="H17" t="s">
        <v>76</v>
      </c>
      <c r="I17" t="s">
        <v>73</v>
      </c>
      <c r="J17" t="s">
        <v>53</v>
      </c>
      <c r="K17" t="s">
        <v>53</v>
      </c>
      <c r="L17" t="s">
        <v>805</v>
      </c>
      <c r="M17" t="s">
        <v>311</v>
      </c>
      <c r="N17" t="s">
        <v>254</v>
      </c>
      <c r="O17" t="s">
        <v>62</v>
      </c>
      <c r="P17" t="s">
        <v>1217</v>
      </c>
      <c r="Q17" s="120">
        <v>22000</v>
      </c>
      <c r="R17" s="120">
        <v>1</v>
      </c>
      <c r="S17" s="120">
        <v>34250</v>
      </c>
      <c r="T17" s="24"/>
      <c r="U17" s="120">
        <v>7535</v>
      </c>
      <c r="V17" s="126">
        <v>5.0000000000000001E-4</v>
      </c>
      <c r="W17" s="126">
        <v>1.4829999999999999E-2</v>
      </c>
      <c r="X17" s="126">
        <v>6.2E-4</v>
      </c>
    </row>
    <row r="18" spans="1:24" x14ac:dyDescent="0.25">
      <c r="A18" t="s">
        <v>1213</v>
      </c>
      <c r="B18" t="s">
        <v>1213</v>
      </c>
      <c r="C18" t="s">
        <v>1382</v>
      </c>
      <c r="D18" t="s">
        <v>1383</v>
      </c>
      <c r="E18" t="s">
        <v>2</v>
      </c>
      <c r="F18" t="s">
        <v>1384</v>
      </c>
      <c r="G18" t="s">
        <v>1385</v>
      </c>
      <c r="H18" t="s">
        <v>76</v>
      </c>
      <c r="I18" t="s">
        <v>73</v>
      </c>
      <c r="J18" t="s">
        <v>53</v>
      </c>
      <c r="K18" t="s">
        <v>53</v>
      </c>
      <c r="L18" t="s">
        <v>805</v>
      </c>
      <c r="M18" t="s">
        <v>311</v>
      </c>
      <c r="N18" t="s">
        <v>1386</v>
      </c>
      <c r="O18" t="s">
        <v>62</v>
      </c>
      <c r="P18" t="s">
        <v>1217</v>
      </c>
      <c r="Q18" s="120">
        <v>68370</v>
      </c>
      <c r="R18" s="120">
        <v>1</v>
      </c>
      <c r="S18" s="120">
        <v>9490</v>
      </c>
      <c r="T18" s="24"/>
      <c r="U18" s="120">
        <v>6488.3130000000001</v>
      </c>
      <c r="V18" s="126">
        <v>7.5000000000000002E-4</v>
      </c>
      <c r="W18" s="126">
        <v>1.277E-2</v>
      </c>
      <c r="X18" s="126">
        <v>5.4000000000000001E-4</v>
      </c>
    </row>
    <row r="19" spans="1:24" x14ac:dyDescent="0.25">
      <c r="A19" t="s">
        <v>1213</v>
      </c>
      <c r="B19" t="s">
        <v>1213</v>
      </c>
      <c r="C19" t="s">
        <v>1387</v>
      </c>
      <c r="D19" t="s">
        <v>1388</v>
      </c>
      <c r="E19" t="s">
        <v>2</v>
      </c>
      <c r="F19" t="s">
        <v>1389</v>
      </c>
      <c r="G19" t="s">
        <v>1390</v>
      </c>
      <c r="H19" t="s">
        <v>76</v>
      </c>
      <c r="I19" t="s">
        <v>73</v>
      </c>
      <c r="J19" t="s">
        <v>53</v>
      </c>
      <c r="K19" t="s">
        <v>53</v>
      </c>
      <c r="L19" t="s">
        <v>805</v>
      </c>
      <c r="M19" t="s">
        <v>311</v>
      </c>
      <c r="N19" t="s">
        <v>253</v>
      </c>
      <c r="O19" t="s">
        <v>62</v>
      </c>
      <c r="P19" t="s">
        <v>1217</v>
      </c>
      <c r="Q19" s="120">
        <v>16700</v>
      </c>
      <c r="R19" s="120">
        <v>1</v>
      </c>
      <c r="S19" s="120">
        <v>35710</v>
      </c>
      <c r="T19" s="24"/>
      <c r="U19" s="120">
        <v>5963.57</v>
      </c>
      <c r="V19" s="126">
        <v>2.5999999999999998E-4</v>
      </c>
      <c r="W19" s="126">
        <v>1.174E-2</v>
      </c>
      <c r="X19" s="126">
        <v>4.8999999999999998E-4</v>
      </c>
    </row>
    <row r="20" spans="1:24" x14ac:dyDescent="0.25">
      <c r="A20" t="s">
        <v>1213</v>
      </c>
      <c r="B20" t="s">
        <v>1213</v>
      </c>
      <c r="C20" t="s">
        <v>1391</v>
      </c>
      <c r="D20" t="s">
        <v>1392</v>
      </c>
      <c r="E20" t="s">
        <v>2</v>
      </c>
      <c r="F20" t="s">
        <v>1393</v>
      </c>
      <c r="G20" t="s">
        <v>1394</v>
      </c>
      <c r="H20" t="s">
        <v>76</v>
      </c>
      <c r="I20" t="s">
        <v>73</v>
      </c>
      <c r="J20" t="s">
        <v>53</v>
      </c>
      <c r="K20" t="s">
        <v>53</v>
      </c>
      <c r="L20" t="s">
        <v>805</v>
      </c>
      <c r="M20" t="s">
        <v>311</v>
      </c>
      <c r="N20" t="s">
        <v>1395</v>
      </c>
      <c r="O20" t="s">
        <v>62</v>
      </c>
      <c r="P20" t="s">
        <v>1217</v>
      </c>
      <c r="Q20" s="120">
        <v>42000</v>
      </c>
      <c r="R20" s="120">
        <v>1</v>
      </c>
      <c r="S20" s="120">
        <v>13960</v>
      </c>
      <c r="T20" s="7"/>
      <c r="U20" s="120">
        <v>5863.2</v>
      </c>
      <c r="V20" s="126">
        <v>6.7000000000000002E-4</v>
      </c>
      <c r="W20" s="126">
        <v>1.154E-2</v>
      </c>
      <c r="X20" s="126">
        <v>4.8000000000000001E-4</v>
      </c>
    </row>
    <row r="21" spans="1:24" x14ac:dyDescent="0.25">
      <c r="A21" t="s">
        <v>1213</v>
      </c>
      <c r="B21" t="s">
        <v>1213</v>
      </c>
      <c r="C21" t="s">
        <v>1396</v>
      </c>
      <c r="D21" t="s">
        <v>1397</v>
      </c>
      <c r="E21" t="s">
        <v>2</v>
      </c>
      <c r="F21" t="s">
        <v>1398</v>
      </c>
      <c r="G21" t="s">
        <v>1399</v>
      </c>
      <c r="H21" t="s">
        <v>76</v>
      </c>
      <c r="I21" t="s">
        <v>73</v>
      </c>
      <c r="J21" t="s">
        <v>53</v>
      </c>
      <c r="K21" t="s">
        <v>53</v>
      </c>
      <c r="L21" t="s">
        <v>805</v>
      </c>
      <c r="M21" t="s">
        <v>311</v>
      </c>
      <c r="N21" t="s">
        <v>254</v>
      </c>
      <c r="O21" t="s">
        <v>62</v>
      </c>
      <c r="P21" t="s">
        <v>1217</v>
      </c>
      <c r="Q21" s="120">
        <v>14000</v>
      </c>
      <c r="R21" s="120">
        <v>1</v>
      </c>
      <c r="S21" s="120">
        <v>37300</v>
      </c>
      <c r="T21" s="7"/>
      <c r="U21" s="120">
        <v>5222</v>
      </c>
      <c r="V21" s="126">
        <v>1.2999999999999999E-4</v>
      </c>
      <c r="W21" s="126">
        <v>1.0279999999999999E-2</v>
      </c>
      <c r="X21" s="126">
        <v>4.2999999999999999E-4</v>
      </c>
    </row>
    <row r="22" spans="1:24" x14ac:dyDescent="0.25">
      <c r="A22" t="s">
        <v>1213</v>
      </c>
      <c r="B22" t="s">
        <v>1213</v>
      </c>
      <c r="C22" t="s">
        <v>1400</v>
      </c>
      <c r="D22" t="s">
        <v>1401</v>
      </c>
      <c r="E22" t="s">
        <v>2</v>
      </c>
      <c r="F22" t="s">
        <v>1402</v>
      </c>
      <c r="G22" t="s">
        <v>1403</v>
      </c>
      <c r="H22" t="s">
        <v>76</v>
      </c>
      <c r="I22" t="s">
        <v>73</v>
      </c>
      <c r="J22" t="s">
        <v>53</v>
      </c>
      <c r="K22" t="s">
        <v>53</v>
      </c>
      <c r="L22" t="s">
        <v>805</v>
      </c>
      <c r="M22" t="s">
        <v>311</v>
      </c>
      <c r="N22" t="s">
        <v>255</v>
      </c>
      <c r="O22" t="s">
        <v>62</v>
      </c>
      <c r="P22" t="s">
        <v>1217</v>
      </c>
      <c r="Q22" s="120">
        <v>34000</v>
      </c>
      <c r="R22" s="120">
        <v>1</v>
      </c>
      <c r="S22" s="120">
        <v>14480</v>
      </c>
      <c r="T22" s="7"/>
      <c r="U22" s="120">
        <v>4923.2</v>
      </c>
      <c r="V22" s="126">
        <v>4.0000000000000003E-5</v>
      </c>
      <c r="W22" s="126">
        <v>9.6900000000000007E-3</v>
      </c>
      <c r="X22" s="126">
        <v>4.0999999999999999E-4</v>
      </c>
    </row>
    <row r="23" spans="1:24" x14ac:dyDescent="0.25">
      <c r="A23" t="s">
        <v>1213</v>
      </c>
      <c r="B23" t="s">
        <v>1213</v>
      </c>
      <c r="C23" t="s">
        <v>1295</v>
      </c>
      <c r="D23" t="s">
        <v>1296</v>
      </c>
      <c r="E23" t="s">
        <v>2</v>
      </c>
      <c r="F23" t="s">
        <v>1404</v>
      </c>
      <c r="G23" t="s">
        <v>1405</v>
      </c>
      <c r="H23" t="s">
        <v>76</v>
      </c>
      <c r="I23" t="s">
        <v>73</v>
      </c>
      <c r="J23" t="s">
        <v>53</v>
      </c>
      <c r="K23" t="s">
        <v>53</v>
      </c>
      <c r="L23" t="s">
        <v>805</v>
      </c>
      <c r="M23" t="s">
        <v>311</v>
      </c>
      <c r="N23" t="s">
        <v>1243</v>
      </c>
      <c r="O23" t="s">
        <v>62</v>
      </c>
      <c r="P23" t="s">
        <v>1217</v>
      </c>
      <c r="Q23" s="120">
        <v>307000</v>
      </c>
      <c r="R23" s="120">
        <v>1</v>
      </c>
      <c r="S23" s="120">
        <v>1559</v>
      </c>
      <c r="T23" s="7"/>
      <c r="U23" s="120">
        <v>4786.13</v>
      </c>
      <c r="V23" s="126">
        <v>3.8000000000000002E-4</v>
      </c>
      <c r="W23" s="126">
        <v>9.4199999999999996E-3</v>
      </c>
      <c r="X23" s="126">
        <v>3.8999999999999999E-4</v>
      </c>
    </row>
    <row r="24" spans="1:24" x14ac:dyDescent="0.25">
      <c r="A24" t="s">
        <v>1213</v>
      </c>
      <c r="B24" t="s">
        <v>1213</v>
      </c>
      <c r="C24" t="s">
        <v>1406</v>
      </c>
      <c r="D24" t="s">
        <v>1407</v>
      </c>
      <c r="E24" t="s">
        <v>2</v>
      </c>
      <c r="F24" t="s">
        <v>1408</v>
      </c>
      <c r="G24" t="s">
        <v>1409</v>
      </c>
      <c r="H24" t="s">
        <v>76</v>
      </c>
      <c r="I24" t="s">
        <v>73</v>
      </c>
      <c r="J24" t="s">
        <v>53</v>
      </c>
      <c r="K24" t="s">
        <v>53</v>
      </c>
      <c r="L24" t="s">
        <v>805</v>
      </c>
      <c r="M24" t="s">
        <v>311</v>
      </c>
      <c r="N24" t="s">
        <v>634</v>
      </c>
      <c r="O24" t="s">
        <v>62</v>
      </c>
      <c r="P24" t="s">
        <v>1217</v>
      </c>
      <c r="Q24" s="120">
        <v>12080</v>
      </c>
      <c r="R24" s="120">
        <v>1</v>
      </c>
      <c r="S24" s="120">
        <v>35170</v>
      </c>
      <c r="T24" s="7"/>
      <c r="U24" s="120">
        <v>4248.5360000000001</v>
      </c>
      <c r="V24" s="126">
        <v>8.8000000000000003E-4</v>
      </c>
      <c r="W24" s="126">
        <v>8.3599999999999994E-3</v>
      </c>
      <c r="X24" s="126">
        <v>3.5E-4</v>
      </c>
    </row>
    <row r="25" spans="1:24" x14ac:dyDescent="0.25">
      <c r="A25" t="s">
        <v>1213</v>
      </c>
      <c r="B25" t="s">
        <v>1213</v>
      </c>
      <c r="C25" t="s">
        <v>1410</v>
      </c>
      <c r="D25" t="s">
        <v>1411</v>
      </c>
      <c r="E25" t="s">
        <v>2</v>
      </c>
      <c r="F25" t="s">
        <v>1412</v>
      </c>
      <c r="G25" t="s">
        <v>1413</v>
      </c>
      <c r="H25" t="s">
        <v>76</v>
      </c>
      <c r="I25" t="s">
        <v>73</v>
      </c>
      <c r="J25" t="s">
        <v>53</v>
      </c>
      <c r="K25" t="s">
        <v>53</v>
      </c>
      <c r="L25" t="s">
        <v>805</v>
      </c>
      <c r="M25" t="s">
        <v>311</v>
      </c>
      <c r="N25" t="s">
        <v>260</v>
      </c>
      <c r="O25" t="s">
        <v>62</v>
      </c>
      <c r="P25" t="s">
        <v>1217</v>
      </c>
      <c r="Q25" s="120">
        <v>111000</v>
      </c>
      <c r="R25" s="120">
        <v>1</v>
      </c>
      <c r="S25" s="120">
        <v>3750</v>
      </c>
      <c r="T25" s="7"/>
      <c r="U25" s="120">
        <v>4162.5</v>
      </c>
      <c r="V25" s="126">
        <v>6.8000000000000005E-4</v>
      </c>
      <c r="W25" s="126">
        <v>8.1899999999999994E-3</v>
      </c>
      <c r="X25" s="126">
        <v>3.4000000000000002E-4</v>
      </c>
    </row>
    <row r="26" spans="1:24" x14ac:dyDescent="0.25">
      <c r="A26" t="s">
        <v>1213</v>
      </c>
      <c r="B26" t="s">
        <v>1213</v>
      </c>
      <c r="C26" t="s">
        <v>1414</v>
      </c>
      <c r="D26" t="s">
        <v>1415</v>
      </c>
      <c r="E26" t="s">
        <v>2</v>
      </c>
      <c r="F26" t="s">
        <v>1416</v>
      </c>
      <c r="G26" t="s">
        <v>1417</v>
      </c>
      <c r="H26" t="s">
        <v>76</v>
      </c>
      <c r="I26" t="s">
        <v>73</v>
      </c>
      <c r="J26" t="s">
        <v>53</v>
      </c>
      <c r="K26" t="s">
        <v>53</v>
      </c>
      <c r="L26" t="s">
        <v>805</v>
      </c>
      <c r="M26" t="s">
        <v>311</v>
      </c>
      <c r="N26" t="s">
        <v>260</v>
      </c>
      <c r="O26" t="s">
        <v>62</v>
      </c>
      <c r="P26" t="s">
        <v>1217</v>
      </c>
      <c r="Q26" s="120">
        <v>91000</v>
      </c>
      <c r="R26" s="120">
        <v>1</v>
      </c>
      <c r="S26" s="120">
        <v>3849</v>
      </c>
      <c r="T26" s="7"/>
      <c r="U26" s="120">
        <v>3502.59</v>
      </c>
      <c r="V26" s="126">
        <v>4.8999999999999998E-4</v>
      </c>
      <c r="W26" s="126">
        <v>6.8999999999999999E-3</v>
      </c>
      <c r="X26" s="126">
        <v>2.9E-4</v>
      </c>
    </row>
    <row r="27" spans="1:24" x14ac:dyDescent="0.25">
      <c r="A27" t="s">
        <v>1213</v>
      </c>
      <c r="B27" t="s">
        <v>1213</v>
      </c>
      <c r="C27" t="s">
        <v>1418</v>
      </c>
      <c r="D27" t="s">
        <v>1419</v>
      </c>
      <c r="E27" t="s">
        <v>2</v>
      </c>
      <c r="F27" t="s">
        <v>1420</v>
      </c>
      <c r="G27" t="s">
        <v>1421</v>
      </c>
      <c r="H27" t="s">
        <v>76</v>
      </c>
      <c r="I27" t="s">
        <v>73</v>
      </c>
      <c r="J27" t="s">
        <v>53</v>
      </c>
      <c r="K27" t="s">
        <v>53</v>
      </c>
      <c r="L27" t="s">
        <v>805</v>
      </c>
      <c r="M27" t="s">
        <v>311</v>
      </c>
      <c r="N27" t="s">
        <v>265</v>
      </c>
      <c r="O27" t="s">
        <v>62</v>
      </c>
      <c r="P27" t="s">
        <v>1217</v>
      </c>
      <c r="Q27" s="120">
        <v>190000</v>
      </c>
      <c r="R27" s="120">
        <v>1</v>
      </c>
      <c r="S27" s="120">
        <v>1830</v>
      </c>
      <c r="T27" s="7"/>
      <c r="U27" s="120">
        <v>3477</v>
      </c>
      <c r="V27" s="126">
        <v>1.4999999999999999E-4</v>
      </c>
      <c r="W27" s="126">
        <v>6.8500000000000002E-3</v>
      </c>
      <c r="X27" s="126">
        <v>2.9E-4</v>
      </c>
    </row>
    <row r="28" spans="1:24" x14ac:dyDescent="0.25">
      <c r="A28" t="s">
        <v>1213</v>
      </c>
      <c r="B28" t="s">
        <v>1213</v>
      </c>
      <c r="C28" t="s">
        <v>1422</v>
      </c>
      <c r="D28" t="s">
        <v>1423</v>
      </c>
      <c r="E28" t="s">
        <v>2</v>
      </c>
      <c r="F28" t="s">
        <v>1424</v>
      </c>
      <c r="G28" t="s">
        <v>1425</v>
      </c>
      <c r="H28" t="s">
        <v>76</v>
      </c>
      <c r="I28" t="s">
        <v>73</v>
      </c>
      <c r="J28" t="s">
        <v>53</v>
      </c>
      <c r="K28" t="s">
        <v>53</v>
      </c>
      <c r="L28" t="s">
        <v>805</v>
      </c>
      <c r="M28" t="s">
        <v>311</v>
      </c>
      <c r="N28" t="s">
        <v>1243</v>
      </c>
      <c r="O28" t="s">
        <v>55</v>
      </c>
      <c r="P28" t="s">
        <v>1217</v>
      </c>
      <c r="Q28" s="120">
        <v>78592</v>
      </c>
      <c r="R28" s="120">
        <v>1</v>
      </c>
      <c r="S28" s="120">
        <v>2721</v>
      </c>
      <c r="T28" s="7"/>
      <c r="U28" s="120">
        <v>2138.4879999999998</v>
      </c>
      <c r="V28" s="126">
        <v>4.2000000000000002E-4</v>
      </c>
      <c r="W28" s="126">
        <v>4.2100000000000002E-3</v>
      </c>
      <c r="X28" s="126">
        <v>1.8000000000000001E-4</v>
      </c>
    </row>
    <row r="29" spans="1:24" x14ac:dyDescent="0.25">
      <c r="A29" t="s">
        <v>1213</v>
      </c>
      <c r="B29" t="s">
        <v>1213</v>
      </c>
      <c r="C29" t="s">
        <v>1426</v>
      </c>
      <c r="D29" t="s">
        <v>1427</v>
      </c>
      <c r="E29" t="s">
        <v>2</v>
      </c>
      <c r="F29" t="s">
        <v>1428</v>
      </c>
      <c r="G29" t="s">
        <v>1429</v>
      </c>
      <c r="H29" t="s">
        <v>76</v>
      </c>
      <c r="I29" t="s">
        <v>73</v>
      </c>
      <c r="J29" t="s">
        <v>61</v>
      </c>
      <c r="K29" t="s">
        <v>314</v>
      </c>
      <c r="L29" t="s">
        <v>805</v>
      </c>
      <c r="M29" t="s">
        <v>479</v>
      </c>
      <c r="N29" t="s">
        <v>253</v>
      </c>
      <c r="O29" t="s">
        <v>62</v>
      </c>
      <c r="P29" t="s">
        <v>1218</v>
      </c>
      <c r="Q29" s="120">
        <v>24000</v>
      </c>
      <c r="R29" s="120">
        <v>3.19</v>
      </c>
      <c r="S29" s="120">
        <v>31300</v>
      </c>
      <c r="T29" s="7"/>
      <c r="U29" s="120">
        <v>23963.279999999999</v>
      </c>
      <c r="V29" s="126">
        <v>0</v>
      </c>
      <c r="W29" s="126">
        <v>4.718E-2</v>
      </c>
      <c r="X29" s="126">
        <v>1.98E-3</v>
      </c>
    </row>
    <row r="30" spans="1:24" x14ac:dyDescent="0.25">
      <c r="A30" t="s">
        <v>1213</v>
      </c>
      <c r="B30" t="s">
        <v>1213</v>
      </c>
      <c r="C30" t="s">
        <v>1430</v>
      </c>
      <c r="D30" t="s">
        <v>1431</v>
      </c>
      <c r="E30" t="s">
        <v>2</v>
      </c>
      <c r="F30" t="s">
        <v>1432</v>
      </c>
      <c r="G30" t="s">
        <v>1433</v>
      </c>
      <c r="H30" t="s">
        <v>76</v>
      </c>
      <c r="I30" t="s">
        <v>73</v>
      </c>
      <c r="J30" t="s">
        <v>61</v>
      </c>
      <c r="K30" t="s">
        <v>314</v>
      </c>
      <c r="L30" t="s">
        <v>805</v>
      </c>
      <c r="M30" t="s">
        <v>479</v>
      </c>
      <c r="N30" t="s">
        <v>254</v>
      </c>
      <c r="O30" t="s">
        <v>62</v>
      </c>
      <c r="P30" t="s">
        <v>1218</v>
      </c>
      <c r="Q30" s="120">
        <v>35200</v>
      </c>
      <c r="R30" s="120">
        <v>3.19</v>
      </c>
      <c r="S30" s="120">
        <v>18650</v>
      </c>
      <c r="T30" s="7"/>
      <c r="U30" s="120">
        <v>20941.712</v>
      </c>
      <c r="V30" s="126">
        <v>0</v>
      </c>
      <c r="W30" s="126">
        <v>4.1230000000000003E-2</v>
      </c>
      <c r="X30" s="126">
        <v>1.73E-3</v>
      </c>
    </row>
    <row r="31" spans="1:24" x14ac:dyDescent="0.25">
      <c r="A31" t="s">
        <v>1213</v>
      </c>
      <c r="B31" t="s">
        <v>1213</v>
      </c>
      <c r="C31" t="s">
        <v>1434</v>
      </c>
      <c r="D31" t="s">
        <v>1435</v>
      </c>
      <c r="E31" t="s">
        <v>2</v>
      </c>
      <c r="F31" t="s">
        <v>1436</v>
      </c>
      <c r="G31" t="s">
        <v>1437</v>
      </c>
      <c r="H31" t="s">
        <v>76</v>
      </c>
      <c r="I31" t="s">
        <v>73</v>
      </c>
      <c r="J31" t="s">
        <v>61</v>
      </c>
      <c r="K31" t="s">
        <v>314</v>
      </c>
      <c r="L31" t="s">
        <v>805</v>
      </c>
      <c r="M31" t="s">
        <v>479</v>
      </c>
      <c r="N31" t="s">
        <v>253</v>
      </c>
      <c r="O31" t="s">
        <v>62</v>
      </c>
      <c r="P31" t="s">
        <v>1218</v>
      </c>
      <c r="Q31" s="120">
        <v>24000</v>
      </c>
      <c r="R31" s="120">
        <v>3.19</v>
      </c>
      <c r="S31" s="120">
        <v>27186</v>
      </c>
      <c r="T31" s="7"/>
      <c r="U31" s="120">
        <v>20813.601999999999</v>
      </c>
      <c r="V31" s="126">
        <v>0</v>
      </c>
      <c r="W31" s="126">
        <v>4.0980000000000003E-2</v>
      </c>
      <c r="X31" s="126">
        <v>1.72E-3</v>
      </c>
    </row>
    <row r="32" spans="1:24" x14ac:dyDescent="0.25">
      <c r="A32" t="s">
        <v>1213</v>
      </c>
      <c r="B32" t="s">
        <v>1213</v>
      </c>
      <c r="C32" t="s">
        <v>1438</v>
      </c>
      <c r="D32" t="s">
        <v>1439</v>
      </c>
      <c r="E32" t="s">
        <v>2</v>
      </c>
      <c r="F32" t="s">
        <v>1440</v>
      </c>
      <c r="G32" t="s">
        <v>1441</v>
      </c>
      <c r="H32" t="s">
        <v>76</v>
      </c>
      <c r="I32" t="s">
        <v>73</v>
      </c>
      <c r="J32" t="s">
        <v>61</v>
      </c>
      <c r="K32" t="s">
        <v>314</v>
      </c>
      <c r="L32" t="s">
        <v>805</v>
      </c>
      <c r="M32" t="s">
        <v>479</v>
      </c>
      <c r="N32" t="s">
        <v>75</v>
      </c>
      <c r="O32" t="s">
        <v>62</v>
      </c>
      <c r="P32" t="s">
        <v>1218</v>
      </c>
      <c r="Q32" s="120">
        <v>27000</v>
      </c>
      <c r="R32" s="120">
        <v>3.19</v>
      </c>
      <c r="S32" s="120">
        <v>23082</v>
      </c>
      <c r="T32" s="7"/>
      <c r="U32" s="120">
        <v>19880.526999999998</v>
      </c>
      <c r="V32" s="126">
        <v>0</v>
      </c>
      <c r="W32" s="126">
        <v>3.9140000000000001E-2</v>
      </c>
      <c r="X32" s="126">
        <v>1.64E-3</v>
      </c>
    </row>
    <row r="33" spans="1:24" x14ac:dyDescent="0.25">
      <c r="A33" t="s">
        <v>1213</v>
      </c>
      <c r="B33" t="s">
        <v>1213</v>
      </c>
      <c r="C33" t="s">
        <v>1442</v>
      </c>
      <c r="D33" t="s">
        <v>1443</v>
      </c>
      <c r="E33" t="s">
        <v>2</v>
      </c>
      <c r="F33" t="s">
        <v>1444</v>
      </c>
      <c r="G33" t="s">
        <v>1445</v>
      </c>
      <c r="H33" t="s">
        <v>76</v>
      </c>
      <c r="I33" t="s">
        <v>73</v>
      </c>
      <c r="J33" t="s">
        <v>61</v>
      </c>
      <c r="K33" t="s">
        <v>314</v>
      </c>
      <c r="L33" t="s">
        <v>805</v>
      </c>
      <c r="M33" t="s">
        <v>479</v>
      </c>
      <c r="N33" t="s">
        <v>253</v>
      </c>
      <c r="O33" t="s">
        <v>62</v>
      </c>
      <c r="P33" t="s">
        <v>1218</v>
      </c>
      <c r="Q33" s="120">
        <v>10400</v>
      </c>
      <c r="R33" s="120">
        <v>3.19</v>
      </c>
      <c r="S33" s="120">
        <v>48362</v>
      </c>
      <c r="T33" s="7"/>
      <c r="U33" s="120">
        <v>16044.576999999999</v>
      </c>
      <c r="V33" s="126">
        <v>0</v>
      </c>
      <c r="W33" s="126">
        <v>3.159E-2</v>
      </c>
      <c r="X33" s="126">
        <v>1.32E-3</v>
      </c>
    </row>
    <row r="34" spans="1:24" x14ac:dyDescent="0.25">
      <c r="A34" t="s">
        <v>1213</v>
      </c>
      <c r="B34" t="s">
        <v>1213</v>
      </c>
      <c r="C34" t="s">
        <v>1446</v>
      </c>
      <c r="D34" t="s">
        <v>1447</v>
      </c>
      <c r="E34" t="s">
        <v>2</v>
      </c>
      <c r="F34" t="s">
        <v>1448</v>
      </c>
      <c r="G34" t="s">
        <v>1449</v>
      </c>
      <c r="H34" t="s">
        <v>76</v>
      </c>
      <c r="I34" t="s">
        <v>73</v>
      </c>
      <c r="J34" t="s">
        <v>61</v>
      </c>
      <c r="K34" t="s">
        <v>314</v>
      </c>
      <c r="L34" t="s">
        <v>805</v>
      </c>
      <c r="M34" t="s">
        <v>479</v>
      </c>
      <c r="N34" t="s">
        <v>253</v>
      </c>
      <c r="O34" t="s">
        <v>62</v>
      </c>
      <c r="P34" t="s">
        <v>1218</v>
      </c>
      <c r="Q34" s="120">
        <v>7200</v>
      </c>
      <c r="R34" s="120">
        <v>3.19</v>
      </c>
      <c r="S34" s="120">
        <v>66009</v>
      </c>
      <c r="T34" s="7"/>
      <c r="U34" s="120">
        <v>15160.947</v>
      </c>
      <c r="V34" s="126">
        <v>0</v>
      </c>
      <c r="W34" s="126">
        <v>2.9850000000000002E-2</v>
      </c>
      <c r="X34" s="126">
        <v>1.25E-3</v>
      </c>
    </row>
    <row r="35" spans="1:24" x14ac:dyDescent="0.25">
      <c r="A35" t="s">
        <v>1213</v>
      </c>
      <c r="B35" t="s">
        <v>1213</v>
      </c>
      <c r="C35" t="s">
        <v>1450</v>
      </c>
      <c r="D35" t="s">
        <v>1451</v>
      </c>
      <c r="E35" t="s">
        <v>2</v>
      </c>
      <c r="F35" t="s">
        <v>1452</v>
      </c>
      <c r="G35" t="s">
        <v>1453</v>
      </c>
      <c r="H35" t="s">
        <v>76</v>
      </c>
      <c r="I35" t="s">
        <v>73</v>
      </c>
      <c r="J35" t="s">
        <v>61</v>
      </c>
      <c r="K35" t="s">
        <v>313</v>
      </c>
      <c r="L35" t="s">
        <v>805</v>
      </c>
      <c r="M35" t="s">
        <v>102</v>
      </c>
      <c r="N35" t="s">
        <v>636</v>
      </c>
      <c r="O35" t="s">
        <v>62</v>
      </c>
      <c r="P35" t="s">
        <v>1219</v>
      </c>
      <c r="Q35" s="120">
        <v>2079208</v>
      </c>
      <c r="R35" s="120">
        <v>3.746</v>
      </c>
      <c r="S35" s="120">
        <v>113</v>
      </c>
      <c r="T35" s="7"/>
      <c r="U35" s="120">
        <v>8800.0709999999999</v>
      </c>
      <c r="V35" s="126">
        <v>5.679E-2</v>
      </c>
      <c r="W35" s="126">
        <v>1.7319999999999999E-2</v>
      </c>
      <c r="X35" s="126">
        <v>7.2999999999999996E-4</v>
      </c>
    </row>
    <row r="36" spans="1:24" x14ac:dyDescent="0.25">
      <c r="A36" t="s">
        <v>1213</v>
      </c>
      <c r="B36" t="s">
        <v>1213</v>
      </c>
      <c r="C36" t="s">
        <v>1454</v>
      </c>
      <c r="D36" t="s">
        <v>1455</v>
      </c>
      <c r="E36" t="s">
        <v>2</v>
      </c>
      <c r="F36" t="s">
        <v>1456</v>
      </c>
      <c r="G36" t="s">
        <v>1457</v>
      </c>
      <c r="H36" t="s">
        <v>76</v>
      </c>
      <c r="I36" t="s">
        <v>73</v>
      </c>
      <c r="J36" t="s">
        <v>61</v>
      </c>
      <c r="K36" t="s">
        <v>314</v>
      </c>
      <c r="L36" t="s">
        <v>805</v>
      </c>
      <c r="M36" t="s">
        <v>476</v>
      </c>
      <c r="N36" t="s">
        <v>257</v>
      </c>
      <c r="O36" t="s">
        <v>62</v>
      </c>
      <c r="P36" t="s">
        <v>1218</v>
      </c>
      <c r="Q36" s="120">
        <v>7646</v>
      </c>
      <c r="R36" s="120">
        <v>3.19</v>
      </c>
      <c r="S36" s="120">
        <v>35071</v>
      </c>
      <c r="T36" s="7"/>
      <c r="U36" s="120">
        <v>8554.0759999999991</v>
      </c>
      <c r="V36" s="126">
        <v>0</v>
      </c>
      <c r="W36" s="126">
        <v>1.6840000000000001E-2</v>
      </c>
      <c r="X36" s="126">
        <v>7.1000000000000002E-4</v>
      </c>
    </row>
    <row r="37" spans="1:24" x14ac:dyDescent="0.25">
      <c r="A37" t="s">
        <v>1213</v>
      </c>
      <c r="B37" t="s">
        <v>1213</v>
      </c>
      <c r="C37" t="s">
        <v>1458</v>
      </c>
      <c r="D37" t="s">
        <v>1459</v>
      </c>
      <c r="E37" t="s">
        <v>2</v>
      </c>
      <c r="F37" t="s">
        <v>1460</v>
      </c>
      <c r="G37" t="s">
        <v>1461</v>
      </c>
      <c r="H37" t="s">
        <v>76</v>
      </c>
      <c r="I37" t="s">
        <v>73</v>
      </c>
      <c r="J37" t="s">
        <v>61</v>
      </c>
      <c r="K37" t="s">
        <v>314</v>
      </c>
      <c r="L37" t="s">
        <v>805</v>
      </c>
      <c r="M37" t="s">
        <v>476</v>
      </c>
      <c r="N37" t="s">
        <v>75</v>
      </c>
      <c r="O37" t="s">
        <v>62</v>
      </c>
      <c r="P37" t="s">
        <v>1218</v>
      </c>
      <c r="Q37" s="120">
        <v>20700</v>
      </c>
      <c r="R37" s="120">
        <v>3.19</v>
      </c>
      <c r="S37" s="120">
        <v>11141</v>
      </c>
      <c r="T37" s="120">
        <v>3.6379999999999999</v>
      </c>
      <c r="U37" s="120">
        <v>7368.3419999999996</v>
      </c>
      <c r="V37" s="126">
        <v>0</v>
      </c>
      <c r="W37" s="126">
        <v>1.451E-2</v>
      </c>
      <c r="X37" s="126">
        <v>6.0999999999999997E-4</v>
      </c>
    </row>
    <row r="38" spans="1:24" x14ac:dyDescent="0.25">
      <c r="A38" t="s">
        <v>1213</v>
      </c>
      <c r="B38" t="s">
        <v>1213</v>
      </c>
      <c r="C38" t="s">
        <v>1462</v>
      </c>
      <c r="D38" t="s">
        <v>1463</v>
      </c>
      <c r="E38" t="s">
        <v>2</v>
      </c>
      <c r="F38" t="s">
        <v>1464</v>
      </c>
      <c r="G38" t="s">
        <v>1465</v>
      </c>
      <c r="H38" t="s">
        <v>76</v>
      </c>
      <c r="I38" t="s">
        <v>73</v>
      </c>
      <c r="J38" t="s">
        <v>61</v>
      </c>
      <c r="K38" t="s">
        <v>314</v>
      </c>
      <c r="L38" t="s">
        <v>805</v>
      </c>
      <c r="M38" t="s">
        <v>476</v>
      </c>
      <c r="N38" t="s">
        <v>264</v>
      </c>
      <c r="O38" t="s">
        <v>62</v>
      </c>
      <c r="P38" t="s">
        <v>1218</v>
      </c>
      <c r="Q38" s="120">
        <v>7300</v>
      </c>
      <c r="R38" s="120">
        <v>3.19</v>
      </c>
      <c r="S38" s="120">
        <v>30803</v>
      </c>
      <c r="T38" s="120">
        <v>1.9650000000000001</v>
      </c>
      <c r="U38" s="120">
        <v>7179.3639999999996</v>
      </c>
      <c r="V38" s="126">
        <v>0</v>
      </c>
      <c r="W38" s="126">
        <v>1.414E-2</v>
      </c>
      <c r="X38" s="126">
        <v>5.9000000000000003E-4</v>
      </c>
    </row>
    <row r="39" spans="1:24" x14ac:dyDescent="0.25">
      <c r="A39" t="s">
        <v>1213</v>
      </c>
      <c r="B39" t="s">
        <v>1213</v>
      </c>
      <c r="C39" t="s">
        <v>1466</v>
      </c>
      <c r="D39" t="s">
        <v>1467</v>
      </c>
      <c r="E39" t="s">
        <v>2</v>
      </c>
      <c r="F39" t="s">
        <v>1468</v>
      </c>
      <c r="G39" t="s">
        <v>1469</v>
      </c>
      <c r="H39" t="s">
        <v>76</v>
      </c>
      <c r="I39" t="s">
        <v>73</v>
      </c>
      <c r="J39" t="s">
        <v>61</v>
      </c>
      <c r="K39" t="s">
        <v>314</v>
      </c>
      <c r="L39" t="s">
        <v>805</v>
      </c>
      <c r="M39" t="s">
        <v>479</v>
      </c>
      <c r="N39" t="s">
        <v>130</v>
      </c>
      <c r="O39" t="s">
        <v>62</v>
      </c>
      <c r="P39" t="s">
        <v>1218</v>
      </c>
      <c r="Q39" s="120">
        <v>4800</v>
      </c>
      <c r="R39" s="120">
        <v>3.19</v>
      </c>
      <c r="S39" s="120">
        <v>44972</v>
      </c>
      <c r="T39" s="7"/>
      <c r="U39" s="120">
        <v>6886.1130000000003</v>
      </c>
      <c r="V39" s="126">
        <v>0</v>
      </c>
      <c r="W39" s="126">
        <v>1.3559999999999999E-2</v>
      </c>
      <c r="X39" s="126">
        <v>5.6999999999999998E-4</v>
      </c>
    </row>
    <row r="40" spans="1:24" x14ac:dyDescent="0.25">
      <c r="A40" t="s">
        <v>1213</v>
      </c>
      <c r="B40" t="s">
        <v>1213</v>
      </c>
      <c r="C40" t="s">
        <v>1470</v>
      </c>
      <c r="D40" t="s">
        <v>1471</v>
      </c>
      <c r="E40" t="s">
        <v>2</v>
      </c>
      <c r="F40" t="s">
        <v>1472</v>
      </c>
      <c r="G40" t="s">
        <v>1473</v>
      </c>
      <c r="H40" t="s">
        <v>76</v>
      </c>
      <c r="I40" t="s">
        <v>73</v>
      </c>
      <c r="J40" t="s">
        <v>61</v>
      </c>
      <c r="K40" t="s">
        <v>314</v>
      </c>
      <c r="L40" t="s">
        <v>805</v>
      </c>
      <c r="M40" t="s">
        <v>476</v>
      </c>
      <c r="N40" t="s">
        <v>253</v>
      </c>
      <c r="O40" t="s">
        <v>62</v>
      </c>
      <c r="P40" t="s">
        <v>1218</v>
      </c>
      <c r="Q40" s="120">
        <v>25500</v>
      </c>
      <c r="R40" s="120">
        <v>3.19</v>
      </c>
      <c r="S40" s="120">
        <v>8171</v>
      </c>
      <c r="T40" s="7"/>
      <c r="U40" s="120">
        <v>6646.7</v>
      </c>
      <c r="V40" s="126">
        <v>1.0000000000000001E-5</v>
      </c>
      <c r="W40" s="126">
        <v>1.3089999999999999E-2</v>
      </c>
      <c r="X40" s="126">
        <v>5.5000000000000003E-4</v>
      </c>
    </row>
    <row r="41" spans="1:24" x14ac:dyDescent="0.25">
      <c r="A41" t="s">
        <v>1213</v>
      </c>
      <c r="B41" t="s">
        <v>1213</v>
      </c>
      <c r="C41" t="s">
        <v>1474</v>
      </c>
      <c r="D41" t="s">
        <v>1475</v>
      </c>
      <c r="E41" t="s">
        <v>2</v>
      </c>
      <c r="F41" t="s">
        <v>1476</v>
      </c>
      <c r="G41" t="s">
        <v>1477</v>
      </c>
      <c r="H41" t="s">
        <v>76</v>
      </c>
      <c r="I41" t="s">
        <v>73</v>
      </c>
      <c r="J41" t="s">
        <v>61</v>
      </c>
      <c r="K41" t="s">
        <v>314</v>
      </c>
      <c r="L41" t="s">
        <v>805</v>
      </c>
      <c r="M41" t="s">
        <v>476</v>
      </c>
      <c r="N41" t="s">
        <v>71</v>
      </c>
      <c r="O41" t="s">
        <v>62</v>
      </c>
      <c r="P41" t="s">
        <v>1218</v>
      </c>
      <c r="Q41" s="120">
        <v>2482</v>
      </c>
      <c r="R41" s="120">
        <v>3.19</v>
      </c>
      <c r="S41" s="120">
        <v>82029</v>
      </c>
      <c r="T41" s="120">
        <v>1.526</v>
      </c>
      <c r="U41" s="120">
        <v>6499.5810000000001</v>
      </c>
      <c r="V41" s="126">
        <v>2.0000000000000002E-5</v>
      </c>
      <c r="W41" s="126">
        <v>1.2800000000000001E-2</v>
      </c>
      <c r="X41" s="126">
        <v>5.4000000000000001E-4</v>
      </c>
    </row>
    <row r="42" spans="1:24" x14ac:dyDescent="0.25">
      <c r="A42" t="s">
        <v>1213</v>
      </c>
      <c r="B42" t="s">
        <v>1213</v>
      </c>
      <c r="C42" t="s">
        <v>1478</v>
      </c>
      <c r="D42" t="s">
        <v>1479</v>
      </c>
      <c r="E42" t="s">
        <v>2</v>
      </c>
      <c r="F42" t="s">
        <v>1480</v>
      </c>
      <c r="G42" t="s">
        <v>1481</v>
      </c>
      <c r="H42" t="s">
        <v>76</v>
      </c>
      <c r="I42" t="s">
        <v>73</v>
      </c>
      <c r="J42" t="s">
        <v>61</v>
      </c>
      <c r="K42" t="s">
        <v>314</v>
      </c>
      <c r="L42" t="s">
        <v>805</v>
      </c>
      <c r="M42" t="s">
        <v>476</v>
      </c>
      <c r="N42" t="s">
        <v>254</v>
      </c>
      <c r="O42" t="s">
        <v>62</v>
      </c>
      <c r="P42" t="s">
        <v>1218</v>
      </c>
      <c r="Q42" s="120">
        <v>6600</v>
      </c>
      <c r="R42" s="120">
        <v>3.19</v>
      </c>
      <c r="S42" s="120">
        <v>30389</v>
      </c>
      <c r="T42" s="120">
        <v>3.2749999999999999</v>
      </c>
      <c r="U42" s="120">
        <v>6408.5460000000003</v>
      </c>
      <c r="V42" s="126">
        <v>0</v>
      </c>
      <c r="W42" s="126">
        <v>1.2619999999999999E-2</v>
      </c>
      <c r="X42" s="126">
        <v>5.2999999999999998E-4</v>
      </c>
    </row>
    <row r="43" spans="1:24" x14ac:dyDescent="0.25">
      <c r="A43" t="s">
        <v>1213</v>
      </c>
      <c r="B43" t="s">
        <v>1213</v>
      </c>
      <c r="C43" t="s">
        <v>1482</v>
      </c>
      <c r="D43" t="s">
        <v>1483</v>
      </c>
      <c r="E43" t="s">
        <v>2</v>
      </c>
      <c r="F43" t="s">
        <v>1484</v>
      </c>
      <c r="G43" t="s">
        <v>1485</v>
      </c>
      <c r="H43" t="s">
        <v>76</v>
      </c>
      <c r="I43" t="s">
        <v>73</v>
      </c>
      <c r="J43" t="s">
        <v>61</v>
      </c>
      <c r="K43" t="s">
        <v>314</v>
      </c>
      <c r="L43" t="s">
        <v>805</v>
      </c>
      <c r="M43" t="s">
        <v>476</v>
      </c>
      <c r="N43" t="s">
        <v>269</v>
      </c>
      <c r="O43" t="s">
        <v>62</v>
      </c>
      <c r="P43" t="s">
        <v>1218</v>
      </c>
      <c r="Q43" s="120">
        <v>3900</v>
      </c>
      <c r="R43" s="120">
        <v>3.19</v>
      </c>
      <c r="S43" s="120">
        <v>50265</v>
      </c>
      <c r="T43" s="7"/>
      <c r="U43" s="120">
        <v>6253.4690000000001</v>
      </c>
      <c r="V43" s="126">
        <v>0</v>
      </c>
      <c r="W43" s="126">
        <v>1.231E-2</v>
      </c>
      <c r="X43" s="126">
        <v>5.1999999999999995E-4</v>
      </c>
    </row>
    <row r="44" spans="1:24" x14ac:dyDescent="0.25">
      <c r="A44" t="s">
        <v>1213</v>
      </c>
      <c r="B44" t="s">
        <v>1213</v>
      </c>
      <c r="C44" t="s">
        <v>1486</v>
      </c>
      <c r="D44" t="s">
        <v>1487</v>
      </c>
      <c r="E44" t="s">
        <v>2</v>
      </c>
      <c r="F44" t="s">
        <v>1488</v>
      </c>
      <c r="G44" t="s">
        <v>1489</v>
      </c>
      <c r="H44" t="s">
        <v>76</v>
      </c>
      <c r="I44" t="s">
        <v>73</v>
      </c>
      <c r="J44" t="s">
        <v>61</v>
      </c>
      <c r="K44" t="s">
        <v>315</v>
      </c>
      <c r="L44" t="s">
        <v>805</v>
      </c>
      <c r="M44" t="s">
        <v>491</v>
      </c>
      <c r="N44" t="s">
        <v>267</v>
      </c>
      <c r="O44" t="s">
        <v>62</v>
      </c>
      <c r="P44" t="s">
        <v>1220</v>
      </c>
      <c r="Q44" s="120">
        <v>53100.74</v>
      </c>
      <c r="R44" s="120">
        <v>4.29</v>
      </c>
      <c r="S44" s="120">
        <v>2740</v>
      </c>
      <c r="T44" s="7"/>
      <c r="U44" s="120">
        <v>6241.78</v>
      </c>
      <c r="V44" s="126">
        <v>1.0000000000000001E-5</v>
      </c>
      <c r="W44" s="126">
        <v>1.2290000000000001E-2</v>
      </c>
      <c r="X44" s="126">
        <v>5.1999999999999995E-4</v>
      </c>
    </row>
    <row r="45" spans="1:24" x14ac:dyDescent="0.25">
      <c r="A45" t="s">
        <v>1213</v>
      </c>
      <c r="B45" t="s">
        <v>1213</v>
      </c>
      <c r="C45" t="s">
        <v>1490</v>
      </c>
      <c r="D45" t="s">
        <v>1491</v>
      </c>
      <c r="E45" t="s">
        <v>2</v>
      </c>
      <c r="F45" t="s">
        <v>1492</v>
      </c>
      <c r="G45" t="s">
        <v>1493</v>
      </c>
      <c r="H45" t="s">
        <v>76</v>
      </c>
      <c r="I45" t="s">
        <v>73</v>
      </c>
      <c r="J45" t="s">
        <v>61</v>
      </c>
      <c r="K45" t="s">
        <v>314</v>
      </c>
      <c r="L45" t="s">
        <v>805</v>
      </c>
      <c r="M45" t="s">
        <v>479</v>
      </c>
      <c r="N45" t="s">
        <v>260</v>
      </c>
      <c r="O45" t="s">
        <v>62</v>
      </c>
      <c r="P45" t="s">
        <v>1218</v>
      </c>
      <c r="Q45" s="120">
        <v>20000</v>
      </c>
      <c r="R45" s="120">
        <v>3.19</v>
      </c>
      <c r="S45" s="120">
        <v>9376</v>
      </c>
      <c r="T45" s="7"/>
      <c r="U45" s="120">
        <v>5981.8879999999999</v>
      </c>
      <c r="V45" s="126">
        <v>5.0000000000000002E-5</v>
      </c>
      <c r="W45" s="126">
        <v>1.1780000000000001E-2</v>
      </c>
      <c r="X45" s="126">
        <v>4.8999999999999998E-4</v>
      </c>
    </row>
    <row r="46" spans="1:24" x14ac:dyDescent="0.25">
      <c r="A46" t="s">
        <v>1213</v>
      </c>
      <c r="B46" t="s">
        <v>1213</v>
      </c>
      <c r="C46" t="s">
        <v>1494</v>
      </c>
      <c r="D46" t="s">
        <v>1495</v>
      </c>
      <c r="E46" t="s">
        <v>2</v>
      </c>
      <c r="F46" t="s">
        <v>1496</v>
      </c>
      <c r="G46" t="s">
        <v>1497</v>
      </c>
      <c r="H46" t="s">
        <v>76</v>
      </c>
      <c r="I46" t="s">
        <v>73</v>
      </c>
      <c r="J46" t="s">
        <v>61</v>
      </c>
      <c r="K46" t="s">
        <v>314</v>
      </c>
      <c r="L46" t="s">
        <v>805</v>
      </c>
      <c r="M46" t="s">
        <v>479</v>
      </c>
      <c r="N46" t="s">
        <v>253</v>
      </c>
      <c r="O46" t="s">
        <v>62</v>
      </c>
      <c r="P46" t="s">
        <v>1218</v>
      </c>
      <c r="Q46" s="120">
        <v>5200</v>
      </c>
      <c r="R46" s="120">
        <v>3.19</v>
      </c>
      <c r="S46" s="120">
        <v>34999</v>
      </c>
      <c r="T46" s="7"/>
      <c r="U46" s="120">
        <v>5805.634</v>
      </c>
      <c r="V46" s="126">
        <v>1.0000000000000001E-5</v>
      </c>
      <c r="W46" s="126">
        <v>1.1429999999999999E-2</v>
      </c>
      <c r="X46" s="126">
        <v>4.8000000000000001E-4</v>
      </c>
    </row>
    <row r="47" spans="1:24" x14ac:dyDescent="0.25">
      <c r="A47" t="s">
        <v>1213</v>
      </c>
      <c r="B47" t="s">
        <v>1213</v>
      </c>
      <c r="C47" t="s">
        <v>1498</v>
      </c>
      <c r="D47" t="s">
        <v>1499</v>
      </c>
      <c r="E47" t="s">
        <v>2</v>
      </c>
      <c r="F47" t="s">
        <v>1500</v>
      </c>
      <c r="G47" t="s">
        <v>1501</v>
      </c>
      <c r="H47" t="s">
        <v>76</v>
      </c>
      <c r="I47" t="s">
        <v>73</v>
      </c>
      <c r="J47" t="s">
        <v>61</v>
      </c>
      <c r="K47" t="s">
        <v>314</v>
      </c>
      <c r="L47" t="s">
        <v>805</v>
      </c>
      <c r="M47" t="s">
        <v>476</v>
      </c>
      <c r="N47" t="s">
        <v>256</v>
      </c>
      <c r="O47" t="s">
        <v>62</v>
      </c>
      <c r="P47" t="s">
        <v>1218</v>
      </c>
      <c r="Q47" s="120">
        <v>1910</v>
      </c>
      <c r="R47" s="120">
        <v>3.19</v>
      </c>
      <c r="S47" s="120">
        <v>86234</v>
      </c>
      <c r="T47" s="7"/>
      <c r="U47" s="120">
        <v>5254.1509999999998</v>
      </c>
      <c r="V47" s="126">
        <v>0</v>
      </c>
      <c r="W47" s="126">
        <v>1.034E-2</v>
      </c>
      <c r="X47" s="126">
        <v>4.2999999999999999E-4</v>
      </c>
    </row>
    <row r="48" spans="1:24" x14ac:dyDescent="0.25">
      <c r="A48" t="s">
        <v>1213</v>
      </c>
      <c r="B48" t="s">
        <v>1213</v>
      </c>
      <c r="C48" t="s">
        <v>1502</v>
      </c>
      <c r="D48" t="s">
        <v>1503</v>
      </c>
      <c r="E48" t="s">
        <v>2</v>
      </c>
      <c r="F48" t="s">
        <v>1504</v>
      </c>
      <c r="G48" t="s">
        <v>1505</v>
      </c>
      <c r="H48" t="s">
        <v>76</v>
      </c>
      <c r="I48" t="s">
        <v>73</v>
      </c>
      <c r="J48" t="s">
        <v>61</v>
      </c>
      <c r="K48" t="s">
        <v>314</v>
      </c>
      <c r="L48" t="s">
        <v>805</v>
      </c>
      <c r="M48" t="s">
        <v>476</v>
      </c>
      <c r="N48" t="s">
        <v>253</v>
      </c>
      <c r="O48" t="s">
        <v>62</v>
      </c>
      <c r="P48" t="s">
        <v>1218</v>
      </c>
      <c r="Q48" s="120">
        <v>7200</v>
      </c>
      <c r="R48" s="120">
        <v>3.19</v>
      </c>
      <c r="S48" s="120">
        <v>19491</v>
      </c>
      <c r="T48" s="7"/>
      <c r="U48" s="120">
        <v>4476.6930000000002</v>
      </c>
      <c r="V48" s="126">
        <v>0</v>
      </c>
      <c r="W48" s="126">
        <v>8.8100000000000001E-3</v>
      </c>
      <c r="X48" s="126">
        <v>3.6999999999999999E-4</v>
      </c>
    </row>
    <row r="49" spans="1:24" x14ac:dyDescent="0.25">
      <c r="A49" t="s">
        <v>1213</v>
      </c>
      <c r="B49" t="s">
        <v>1213</v>
      </c>
      <c r="C49" t="s">
        <v>1506</v>
      </c>
      <c r="D49" t="s">
        <v>1507</v>
      </c>
      <c r="E49" t="s">
        <v>2</v>
      </c>
      <c r="F49" t="s">
        <v>1508</v>
      </c>
      <c r="G49" t="s">
        <v>1509</v>
      </c>
      <c r="H49" t="s">
        <v>76</v>
      </c>
      <c r="I49" t="s">
        <v>73</v>
      </c>
      <c r="J49" t="s">
        <v>61</v>
      </c>
      <c r="K49" t="s">
        <v>314</v>
      </c>
      <c r="L49" t="s">
        <v>805</v>
      </c>
      <c r="M49" t="s">
        <v>476</v>
      </c>
      <c r="N49" t="s">
        <v>267</v>
      </c>
      <c r="O49" t="s">
        <v>62</v>
      </c>
      <c r="P49" t="s">
        <v>1218</v>
      </c>
      <c r="Q49" s="120">
        <v>11200</v>
      </c>
      <c r="R49" s="120">
        <v>3.19</v>
      </c>
      <c r="S49" s="120">
        <v>12034</v>
      </c>
      <c r="T49" s="7"/>
      <c r="U49" s="120">
        <v>4299.5079999999998</v>
      </c>
      <c r="V49" s="126">
        <v>0</v>
      </c>
      <c r="W49" s="126">
        <v>8.4600000000000005E-3</v>
      </c>
      <c r="X49" s="126">
        <v>3.5E-4</v>
      </c>
    </row>
    <row r="50" spans="1:24" x14ac:dyDescent="0.25">
      <c r="A50" t="s">
        <v>1213</v>
      </c>
      <c r="B50" t="s">
        <v>1213</v>
      </c>
      <c r="C50" t="s">
        <v>1510</v>
      </c>
      <c r="D50" t="s">
        <v>1511</v>
      </c>
      <c r="E50" t="s">
        <v>2</v>
      </c>
      <c r="F50" t="s">
        <v>1512</v>
      </c>
      <c r="G50" t="s">
        <v>1513</v>
      </c>
      <c r="H50" t="s">
        <v>76</v>
      </c>
      <c r="I50" t="s">
        <v>73</v>
      </c>
      <c r="J50" t="s">
        <v>61</v>
      </c>
      <c r="K50" t="s">
        <v>314</v>
      </c>
      <c r="L50" t="s">
        <v>805</v>
      </c>
      <c r="M50" t="s">
        <v>479</v>
      </c>
      <c r="N50" t="s">
        <v>254</v>
      </c>
      <c r="O50" t="s">
        <v>62</v>
      </c>
      <c r="P50" t="s">
        <v>1218</v>
      </c>
      <c r="Q50" s="120">
        <v>1200</v>
      </c>
      <c r="R50" s="120">
        <v>3.19</v>
      </c>
      <c r="S50" s="120">
        <v>106986</v>
      </c>
      <c r="T50" s="7"/>
      <c r="U50" s="120">
        <v>4095.424</v>
      </c>
      <c r="V50" s="126">
        <v>0</v>
      </c>
      <c r="W50" s="126">
        <v>8.0599999999999995E-3</v>
      </c>
      <c r="X50" s="126">
        <v>3.4000000000000002E-4</v>
      </c>
    </row>
    <row r="51" spans="1:24" x14ac:dyDescent="0.25">
      <c r="A51" t="s">
        <v>1213</v>
      </c>
      <c r="B51" t="s">
        <v>1213</v>
      </c>
      <c r="C51" t="s">
        <v>1514</v>
      </c>
      <c r="D51" t="s">
        <v>1515</v>
      </c>
      <c r="E51" t="s">
        <v>2</v>
      </c>
      <c r="F51" t="s">
        <v>1516</v>
      </c>
      <c r="G51" t="s">
        <v>1517</v>
      </c>
      <c r="H51" t="s">
        <v>76</v>
      </c>
      <c r="I51" t="s">
        <v>73</v>
      </c>
      <c r="J51" t="s">
        <v>61</v>
      </c>
      <c r="K51" t="s">
        <v>314</v>
      </c>
      <c r="L51" t="s">
        <v>805</v>
      </c>
      <c r="M51" t="s">
        <v>479</v>
      </c>
      <c r="N51" t="s">
        <v>254</v>
      </c>
      <c r="O51" t="s">
        <v>62</v>
      </c>
      <c r="P51" t="s">
        <v>1218</v>
      </c>
      <c r="Q51" s="120">
        <v>3360</v>
      </c>
      <c r="R51" s="120">
        <v>3.19</v>
      </c>
      <c r="S51" s="120">
        <v>34610</v>
      </c>
      <c r="T51" s="7"/>
      <c r="U51" s="120">
        <v>3709.6379999999999</v>
      </c>
      <c r="V51" s="126">
        <v>0</v>
      </c>
      <c r="W51" s="126">
        <v>7.3000000000000001E-3</v>
      </c>
      <c r="X51" s="126">
        <v>3.1E-4</v>
      </c>
    </row>
    <row r="52" spans="1:24" x14ac:dyDescent="0.25">
      <c r="A52" t="s">
        <v>1213</v>
      </c>
      <c r="B52" t="s">
        <v>1213</v>
      </c>
      <c r="C52" t="s">
        <v>1518</v>
      </c>
      <c r="D52" t="s">
        <v>1519</v>
      </c>
      <c r="E52" t="s">
        <v>2</v>
      </c>
      <c r="F52" t="s">
        <v>1518</v>
      </c>
      <c r="G52" t="s">
        <v>1520</v>
      </c>
      <c r="H52" t="s">
        <v>76</v>
      </c>
      <c r="I52" t="s">
        <v>73</v>
      </c>
      <c r="J52" t="s">
        <v>61</v>
      </c>
      <c r="K52" t="s">
        <v>314</v>
      </c>
      <c r="L52" t="s">
        <v>805</v>
      </c>
      <c r="M52" t="s">
        <v>479</v>
      </c>
      <c r="N52" t="s">
        <v>257</v>
      </c>
      <c r="O52" t="s">
        <v>62</v>
      </c>
      <c r="P52" t="s">
        <v>1218</v>
      </c>
      <c r="Q52" s="120">
        <v>5000</v>
      </c>
      <c r="R52" s="120">
        <v>3.19</v>
      </c>
      <c r="S52" s="120">
        <v>22614</v>
      </c>
      <c r="T52" s="7"/>
      <c r="U52" s="120">
        <v>3606.933</v>
      </c>
      <c r="V52" s="126">
        <v>2.0000000000000002E-5</v>
      </c>
      <c r="W52" s="126">
        <v>7.1000000000000004E-3</v>
      </c>
      <c r="X52" s="126">
        <v>2.9999999999999997E-4</v>
      </c>
    </row>
    <row r="53" spans="1:24" x14ac:dyDescent="0.25">
      <c r="A53" t="s">
        <v>1213</v>
      </c>
      <c r="B53" t="s">
        <v>1213</v>
      </c>
      <c r="C53" t="s">
        <v>1521</v>
      </c>
      <c r="D53" t="s">
        <v>1522</v>
      </c>
      <c r="E53" t="s">
        <v>2</v>
      </c>
      <c r="F53" t="s">
        <v>1523</v>
      </c>
      <c r="G53" t="s">
        <v>1524</v>
      </c>
      <c r="H53" t="s">
        <v>76</v>
      </c>
      <c r="I53" t="s">
        <v>73</v>
      </c>
      <c r="J53" t="s">
        <v>61</v>
      </c>
      <c r="K53" t="s">
        <v>314</v>
      </c>
      <c r="L53" t="s">
        <v>805</v>
      </c>
      <c r="M53" t="s">
        <v>476</v>
      </c>
      <c r="N53" t="s">
        <v>256</v>
      </c>
      <c r="O53" t="s">
        <v>62</v>
      </c>
      <c r="P53" t="s">
        <v>1218</v>
      </c>
      <c r="Q53" s="120">
        <v>3400</v>
      </c>
      <c r="R53" s="120">
        <v>3.19</v>
      </c>
      <c r="S53" s="120">
        <v>32222</v>
      </c>
      <c r="T53" s="7"/>
      <c r="U53" s="120">
        <v>3494.7979999999998</v>
      </c>
      <c r="V53" s="126">
        <v>0</v>
      </c>
      <c r="W53" s="126">
        <v>6.8799999999999998E-3</v>
      </c>
      <c r="X53" s="126">
        <v>2.9E-4</v>
      </c>
    </row>
    <row r="54" spans="1:24" x14ac:dyDescent="0.25">
      <c r="A54" t="s">
        <v>1213</v>
      </c>
      <c r="B54" t="s">
        <v>1213</v>
      </c>
      <c r="C54" t="s">
        <v>1525</v>
      </c>
      <c r="D54" t="s">
        <v>1526</v>
      </c>
      <c r="E54" t="s">
        <v>2</v>
      </c>
      <c r="F54" t="s">
        <v>1527</v>
      </c>
      <c r="G54" t="s">
        <v>1528</v>
      </c>
      <c r="H54" t="s">
        <v>76</v>
      </c>
      <c r="I54" t="s">
        <v>73</v>
      </c>
      <c r="J54" t="s">
        <v>61</v>
      </c>
      <c r="K54" t="s">
        <v>314</v>
      </c>
      <c r="L54" t="s">
        <v>805</v>
      </c>
      <c r="M54" t="s">
        <v>476</v>
      </c>
      <c r="N54" t="s">
        <v>263</v>
      </c>
      <c r="O54" t="s">
        <v>62</v>
      </c>
      <c r="P54" t="s">
        <v>1218</v>
      </c>
      <c r="Q54" s="120">
        <v>19400</v>
      </c>
      <c r="R54" s="120">
        <v>3.19</v>
      </c>
      <c r="S54" s="120">
        <v>5079</v>
      </c>
      <c r="T54" s="7"/>
      <c r="U54" s="120">
        <v>3143.19</v>
      </c>
      <c r="V54" s="126">
        <v>1.0000000000000001E-5</v>
      </c>
      <c r="W54" s="126">
        <v>6.1900000000000002E-3</v>
      </c>
      <c r="X54" s="126">
        <v>2.5999999999999998E-4</v>
      </c>
    </row>
    <row r="55" spans="1:24" x14ac:dyDescent="0.25">
      <c r="A55" t="s">
        <v>1213</v>
      </c>
      <c r="B55" t="s">
        <v>1213</v>
      </c>
      <c r="C55" t="s">
        <v>1529</v>
      </c>
      <c r="D55" t="s">
        <v>1530</v>
      </c>
      <c r="E55" t="s">
        <v>2</v>
      </c>
      <c r="F55" t="s">
        <v>1531</v>
      </c>
      <c r="G55" t="s">
        <v>1532</v>
      </c>
      <c r="H55" t="s">
        <v>76</v>
      </c>
      <c r="I55" t="s">
        <v>73</v>
      </c>
      <c r="J55" t="s">
        <v>61</v>
      </c>
      <c r="K55" t="s">
        <v>314</v>
      </c>
      <c r="L55" t="s">
        <v>805</v>
      </c>
      <c r="M55" t="s">
        <v>476</v>
      </c>
      <c r="N55" t="s">
        <v>253</v>
      </c>
      <c r="O55" t="s">
        <v>62</v>
      </c>
      <c r="P55" t="s">
        <v>1218</v>
      </c>
      <c r="Q55" s="120">
        <v>5200</v>
      </c>
      <c r="R55" s="120">
        <v>3.19</v>
      </c>
      <c r="S55" s="120">
        <v>18420</v>
      </c>
      <c r="T55" s="7"/>
      <c r="U55" s="120">
        <v>3055.51</v>
      </c>
      <c r="V55" s="126">
        <v>2.0000000000000002E-5</v>
      </c>
      <c r="W55" s="126">
        <v>6.0200000000000002E-3</v>
      </c>
      <c r="X55" s="126">
        <v>2.5000000000000001E-4</v>
      </c>
    </row>
    <row r="56" spans="1:24" ht="14.25" x14ac:dyDescent="0.2">
      <c r="A56" s="168" t="s">
        <v>2346</v>
      </c>
      <c r="B56" s="168"/>
      <c r="C56" s="168"/>
      <c r="D56" s="168"/>
      <c r="E56" s="168"/>
      <c r="F56" s="168"/>
      <c r="G56" s="168"/>
      <c r="H56" s="168"/>
      <c r="I56" s="168"/>
      <c r="J56" s="168"/>
      <c r="K56" s="168"/>
      <c r="L56" s="168"/>
      <c r="M56" s="168"/>
      <c r="N56" s="168"/>
      <c r="O56" s="168"/>
      <c r="P56" s="168"/>
      <c r="Q56" s="168"/>
      <c r="R56" s="168"/>
      <c r="S56" s="168"/>
      <c r="T56" s="168"/>
      <c r="U56" s="168"/>
      <c r="V56" s="168"/>
      <c r="W56" s="168"/>
      <c r="X56" s="168"/>
    </row>
  </sheetData>
  <sheetProtection formatColumns="0"/>
  <customSheetViews>
    <customSheetView guid="{AE318230-F718-49FC-82EB-7CAC3DCD05F1}" showGridLines="0" hiddenRows="1" topLeftCell="O1">
      <selection activeCell="X26" sqref="X26"/>
      <pageMargins left="0.7" right="0.7" top="0.75" bottom="0.75" header="0.3" footer="0.3"/>
    </customSheetView>
  </customSheetViews>
  <mergeCells count="1">
    <mergeCell ref="A56:X56"/>
  </mergeCells>
  <dataValidations count="8">
    <dataValidation type="list" allowBlank="1" showInputMessage="1" showErrorMessage="1" sqref="J2:J19" xr:uid="{6B09D930-AF7E-40FF-9535-505BA30E980F}">
      <formula1>israel_abroad</formula1>
    </dataValidation>
    <dataValidation type="list" allowBlank="1" showInputMessage="1" showErrorMessage="1" sqref="O2:O19" xr:uid="{EA2942BF-D175-4B2B-8013-E3A9C06C9514}">
      <formula1>Holding_interest</formula1>
    </dataValidation>
    <dataValidation type="list" allowBlank="1" showInputMessage="1" showErrorMessage="1" sqref="K2:K20" xr:uid="{A8F08015-846E-40EF-A127-E278B4A4988E}">
      <formula1>Country_list</formula1>
    </dataValidation>
    <dataValidation type="list" allowBlank="1" showInputMessage="1" showErrorMessage="1" sqref="E2:E20" xr:uid="{80AF45A9-8EE4-4CB5-B7A7-2151C2F96570}">
      <formula1>Issuer_Number_Type_2</formula1>
    </dataValidation>
    <dataValidation type="list" allowBlank="1" showInputMessage="1" showErrorMessage="1" sqref="H2:H20" xr:uid="{BD269E0B-63A7-422B-99A3-81473E072DD3}">
      <formula1>Security_ID_Number_Type</formula1>
    </dataValidation>
    <dataValidation type="list" allowBlank="1" showInputMessage="1" showErrorMessage="1" sqref="N2:N21" xr:uid="{DBC3AB83-9154-4F8F-8389-56C9A20147AC}">
      <formula1>Industry_Sector</formula1>
    </dataValidation>
    <dataValidation type="list" allowBlank="1" showInputMessage="1" showErrorMessage="1" sqref="L2:L20" xr:uid="{9ED4FA90-DC03-4CEC-97C1-BFF5DCBC69F1}">
      <formula1>Tradeable_Status</formula1>
    </dataValidation>
    <dataValidation type="list" allowBlank="1" showInputMessage="1" showErrorMessage="1" sqref="M2:M20" xr:uid="{2B50678B-E455-4CCB-B737-B76F6AEB627B}">
      <formula1>Stock_Exchange</formula1>
    </dataValidation>
  </dataValidations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X29"/>
  <sheetViews>
    <sheetView rightToLeft="1" zoomScale="80" zoomScaleNormal="80" workbookViewId="0">
      <selection sqref="A1:XFD1"/>
    </sheetView>
  </sheetViews>
  <sheetFormatPr defaultColWidth="0" defaultRowHeight="15" x14ac:dyDescent="0.25"/>
  <cols>
    <col min="1" max="1" width="15.5703125" style="2" customWidth="1"/>
    <col min="2" max="2" width="11.5703125" style="2" customWidth="1"/>
    <col min="3" max="4" width="11.42578125" style="2" customWidth="1"/>
    <col min="5" max="5" width="18.42578125" style="4" customWidth="1"/>
    <col min="6" max="6" width="11.42578125" style="2" customWidth="1"/>
    <col min="7" max="7" width="12.7109375" style="2" customWidth="1"/>
    <col min="8" max="8" width="15.42578125" style="2" customWidth="1"/>
    <col min="9" max="10" width="11.42578125" style="2" customWidth="1"/>
    <col min="11" max="11" width="18.42578125" style="2" customWidth="1"/>
    <col min="12" max="13" width="11.42578125" style="2" customWidth="1"/>
    <col min="14" max="14" width="14.85546875" style="2" customWidth="1"/>
    <col min="15" max="15" width="11.7109375" style="2" customWidth="1"/>
    <col min="16" max="16" width="14.7109375" style="4" customWidth="1"/>
    <col min="17" max="17" width="11.42578125" style="2" customWidth="1"/>
    <col min="18" max="18" width="12.7109375" style="2" customWidth="1"/>
    <col min="19" max="19" width="23.140625" style="2" customWidth="1"/>
    <col min="20" max="20" width="17.140625" style="2" customWidth="1"/>
    <col min="21" max="21" width="18.7109375" style="2" customWidth="1"/>
    <col min="22" max="22" width="21.42578125" style="2" customWidth="1"/>
    <col min="23" max="23" width="20.28515625" style="2" customWidth="1"/>
    <col min="24" max="24" width="11.42578125" style="2" hidden="1" customWidth="1"/>
    <col min="25" max="16384" width="9" style="2" hidden="1"/>
  </cols>
  <sheetData>
    <row r="1" spans="1:23" ht="51" customHeight="1" x14ac:dyDescent="0.25">
      <c r="A1" s="141" t="s">
        <v>651</v>
      </c>
      <c r="B1" s="141" t="s">
        <v>0</v>
      </c>
      <c r="C1" s="141" t="s">
        <v>724</v>
      </c>
      <c r="D1" s="141" t="s">
        <v>2</v>
      </c>
      <c r="E1" s="141" t="s">
        <v>740</v>
      </c>
      <c r="F1" s="141" t="s">
        <v>1144</v>
      </c>
      <c r="G1" s="141" t="s">
        <v>29</v>
      </c>
      <c r="H1" s="141" t="s">
        <v>28</v>
      </c>
      <c r="I1" s="141" t="s">
        <v>1</v>
      </c>
      <c r="J1" s="141" t="s">
        <v>604</v>
      </c>
      <c r="K1" s="141" t="s">
        <v>605</v>
      </c>
      <c r="L1" s="141" t="s">
        <v>5</v>
      </c>
      <c r="M1" s="141" t="s">
        <v>300</v>
      </c>
      <c r="N1" s="141" t="s">
        <v>606</v>
      </c>
      <c r="O1" s="141" t="s">
        <v>396</v>
      </c>
      <c r="P1" s="141" t="s">
        <v>773</v>
      </c>
      <c r="Q1" s="141" t="s">
        <v>11</v>
      </c>
      <c r="R1" s="141" t="s">
        <v>15</v>
      </c>
      <c r="S1" s="141" t="s">
        <v>937</v>
      </c>
      <c r="T1" s="141" t="s">
        <v>1152</v>
      </c>
      <c r="U1" s="141" t="s">
        <v>18</v>
      </c>
      <c r="V1" s="141" t="s">
        <v>19</v>
      </c>
      <c r="W1" s="141" t="s">
        <v>30</v>
      </c>
    </row>
    <row r="2" spans="1:23" x14ac:dyDescent="0.25">
      <c r="A2" t="s">
        <v>1213</v>
      </c>
      <c r="B2" t="s">
        <v>1213</v>
      </c>
      <c r="C2" t="s">
        <v>1533</v>
      </c>
      <c r="D2" t="s">
        <v>1534</v>
      </c>
      <c r="E2" t="s">
        <v>2</v>
      </c>
      <c r="F2" t="s">
        <v>1535</v>
      </c>
      <c r="G2" t="s">
        <v>1536</v>
      </c>
      <c r="H2" t="s">
        <v>76</v>
      </c>
      <c r="I2" t="s">
        <v>234</v>
      </c>
      <c r="J2" t="s">
        <v>53</v>
      </c>
      <c r="K2" t="s">
        <v>53</v>
      </c>
      <c r="L2" t="s">
        <v>311</v>
      </c>
      <c r="M2" t="s">
        <v>1044</v>
      </c>
      <c r="N2" t="s">
        <v>62</v>
      </c>
      <c r="O2" t="s">
        <v>1217</v>
      </c>
      <c r="P2" s="120">
        <v>31400000</v>
      </c>
      <c r="Q2" s="120">
        <v>1</v>
      </c>
      <c r="R2" s="120">
        <v>271.06</v>
      </c>
      <c r="S2" s="24"/>
      <c r="T2" s="120">
        <v>85112.84</v>
      </c>
      <c r="U2" s="126">
        <v>8.8730000000000003E-2</v>
      </c>
      <c r="V2" s="126">
        <v>0.1953</v>
      </c>
      <c r="W2" s="126">
        <v>7.0200000000000002E-3</v>
      </c>
    </row>
    <row r="3" spans="1:23" x14ac:dyDescent="0.25">
      <c r="A3" t="s">
        <v>1213</v>
      </c>
      <c r="B3" t="s">
        <v>1213</v>
      </c>
      <c r="C3" t="s">
        <v>1537</v>
      </c>
      <c r="D3" t="s">
        <v>1538</v>
      </c>
      <c r="E3" t="s">
        <v>2</v>
      </c>
      <c r="F3" t="s">
        <v>1539</v>
      </c>
      <c r="G3" t="s">
        <v>1540</v>
      </c>
      <c r="H3" t="s">
        <v>76</v>
      </c>
      <c r="I3" t="s">
        <v>234</v>
      </c>
      <c r="J3" t="s">
        <v>53</v>
      </c>
      <c r="K3" t="s">
        <v>53</v>
      </c>
      <c r="L3" t="s">
        <v>311</v>
      </c>
      <c r="M3" t="s">
        <v>1044</v>
      </c>
      <c r="N3" t="s">
        <v>62</v>
      </c>
      <c r="O3" t="s">
        <v>1217</v>
      </c>
      <c r="P3" s="120">
        <v>22145000</v>
      </c>
      <c r="Q3" s="120">
        <v>1</v>
      </c>
      <c r="R3" s="120">
        <v>247.47</v>
      </c>
      <c r="S3" s="24"/>
      <c r="T3" s="120">
        <v>54802.232000000004</v>
      </c>
      <c r="U3" s="126">
        <v>4.7759999999999997E-2</v>
      </c>
      <c r="V3" s="126">
        <v>0.12575</v>
      </c>
      <c r="W3" s="126">
        <v>4.5199999999999997E-3</v>
      </c>
    </row>
    <row r="4" spans="1:23" x14ac:dyDescent="0.25">
      <c r="A4" t="s">
        <v>1213</v>
      </c>
      <c r="B4" t="s">
        <v>1213</v>
      </c>
      <c r="C4" t="s">
        <v>1541</v>
      </c>
      <c r="D4" t="s">
        <v>1542</v>
      </c>
      <c r="E4" t="s">
        <v>2</v>
      </c>
      <c r="F4" t="s">
        <v>1543</v>
      </c>
      <c r="G4" t="s">
        <v>1544</v>
      </c>
      <c r="H4" t="s">
        <v>76</v>
      </c>
      <c r="I4" t="s">
        <v>234</v>
      </c>
      <c r="J4" t="s">
        <v>53</v>
      </c>
      <c r="K4" t="s">
        <v>53</v>
      </c>
      <c r="L4" t="s">
        <v>311</v>
      </c>
      <c r="M4" t="s">
        <v>1099</v>
      </c>
      <c r="N4" t="s">
        <v>62</v>
      </c>
      <c r="O4" t="s">
        <v>1217</v>
      </c>
      <c r="P4" s="120">
        <v>264000</v>
      </c>
      <c r="Q4" s="120">
        <v>1</v>
      </c>
      <c r="R4" s="120">
        <v>3120</v>
      </c>
      <c r="S4" s="24"/>
      <c r="T4" s="120">
        <v>8236.7999999999993</v>
      </c>
      <c r="U4" s="126">
        <v>7.4929999999999997E-2</v>
      </c>
      <c r="V4" s="126">
        <v>1.89E-2</v>
      </c>
      <c r="W4" s="126">
        <v>6.8000000000000005E-4</v>
      </c>
    </row>
    <row r="5" spans="1:23" x14ac:dyDescent="0.25">
      <c r="A5" t="s">
        <v>1213</v>
      </c>
      <c r="B5" t="s">
        <v>1213</v>
      </c>
      <c r="C5" t="s">
        <v>1545</v>
      </c>
      <c r="D5" t="s">
        <v>1546</v>
      </c>
      <c r="E5" t="s">
        <v>2</v>
      </c>
      <c r="F5" t="s">
        <v>1547</v>
      </c>
      <c r="G5" t="s">
        <v>1548</v>
      </c>
      <c r="H5" t="s">
        <v>76</v>
      </c>
      <c r="I5" t="s">
        <v>234</v>
      </c>
      <c r="J5" t="s">
        <v>53</v>
      </c>
      <c r="K5" t="s">
        <v>53</v>
      </c>
      <c r="L5" t="s">
        <v>311</v>
      </c>
      <c r="M5" t="s">
        <v>1096</v>
      </c>
      <c r="N5" t="s">
        <v>62</v>
      </c>
      <c r="O5" t="s">
        <v>1217</v>
      </c>
      <c r="P5" s="120">
        <v>72000</v>
      </c>
      <c r="Q5" s="120">
        <v>1</v>
      </c>
      <c r="R5" s="120">
        <v>7174</v>
      </c>
      <c r="S5" s="24"/>
      <c r="T5" s="120">
        <v>5165.28</v>
      </c>
      <c r="U5" s="126">
        <v>3.1E-4</v>
      </c>
      <c r="V5" s="126">
        <v>1.1849999999999999E-2</v>
      </c>
      <c r="W5" s="126">
        <v>4.2999999999999999E-4</v>
      </c>
    </row>
    <row r="6" spans="1:23" x14ac:dyDescent="0.25">
      <c r="A6" t="s">
        <v>1213</v>
      </c>
      <c r="B6" t="s">
        <v>1213</v>
      </c>
      <c r="C6" t="s">
        <v>1549</v>
      </c>
      <c r="D6" t="s">
        <v>1550</v>
      </c>
      <c r="E6" t="s">
        <v>2</v>
      </c>
      <c r="F6" t="s">
        <v>1551</v>
      </c>
      <c r="G6" t="s">
        <v>1552</v>
      </c>
      <c r="H6" t="s">
        <v>76</v>
      </c>
      <c r="I6" t="s">
        <v>235</v>
      </c>
      <c r="J6" t="s">
        <v>61</v>
      </c>
      <c r="K6" t="s">
        <v>314</v>
      </c>
      <c r="L6" t="s">
        <v>494</v>
      </c>
      <c r="M6" t="s">
        <v>1074</v>
      </c>
      <c r="N6" t="s">
        <v>62</v>
      </c>
      <c r="O6" t="s">
        <v>1218</v>
      </c>
      <c r="P6" s="120">
        <v>666300</v>
      </c>
      <c r="Q6" s="120">
        <v>3.19</v>
      </c>
      <c r="R6" s="120">
        <v>1621</v>
      </c>
      <c r="S6" s="24"/>
      <c r="T6" s="120">
        <v>34454.305999999997</v>
      </c>
      <c r="U6" s="126">
        <v>3.65E-3</v>
      </c>
      <c r="V6" s="126">
        <v>7.9060000000000005E-2</v>
      </c>
      <c r="W6" s="126">
        <v>2.8400000000000001E-3</v>
      </c>
    </row>
    <row r="7" spans="1:23" x14ac:dyDescent="0.25">
      <c r="A7" t="s">
        <v>1213</v>
      </c>
      <c r="B7" t="s">
        <v>1213</v>
      </c>
      <c r="C7" t="s">
        <v>1553</v>
      </c>
      <c r="D7" t="s">
        <v>1554</v>
      </c>
      <c r="E7" t="s">
        <v>2</v>
      </c>
      <c r="F7" t="s">
        <v>1555</v>
      </c>
      <c r="G7" t="s">
        <v>1556</v>
      </c>
      <c r="H7" t="s">
        <v>76</v>
      </c>
      <c r="I7" t="s">
        <v>235</v>
      </c>
      <c r="J7" t="s">
        <v>61</v>
      </c>
      <c r="K7" t="s">
        <v>203</v>
      </c>
      <c r="L7" t="s">
        <v>102</v>
      </c>
      <c r="M7" t="s">
        <v>1079</v>
      </c>
      <c r="N7" t="s">
        <v>62</v>
      </c>
      <c r="O7" t="s">
        <v>1219</v>
      </c>
      <c r="P7" s="120">
        <v>124700</v>
      </c>
      <c r="Q7" s="120">
        <v>3.746</v>
      </c>
      <c r="R7" s="120">
        <v>5974.6</v>
      </c>
      <c r="S7" s="24"/>
      <c r="T7" s="120">
        <v>27905.197</v>
      </c>
      <c r="U7" s="126">
        <v>1.9E-3</v>
      </c>
      <c r="V7" s="126">
        <v>6.4030000000000004E-2</v>
      </c>
      <c r="W7" s="126">
        <v>2.3E-3</v>
      </c>
    </row>
    <row r="8" spans="1:23" x14ac:dyDescent="0.25">
      <c r="A8" t="s">
        <v>1213</v>
      </c>
      <c r="B8" t="s">
        <v>1213</v>
      </c>
      <c r="C8" t="s">
        <v>1557</v>
      </c>
      <c r="D8" t="s">
        <v>1558</v>
      </c>
      <c r="E8" t="s">
        <v>2</v>
      </c>
      <c r="F8" t="s">
        <v>1559</v>
      </c>
      <c r="G8" t="s">
        <v>1560</v>
      </c>
      <c r="H8" t="s">
        <v>76</v>
      </c>
      <c r="I8" t="s">
        <v>235</v>
      </c>
      <c r="J8" t="s">
        <v>61</v>
      </c>
      <c r="K8" t="s">
        <v>314</v>
      </c>
      <c r="L8" t="s">
        <v>494</v>
      </c>
      <c r="M8" t="s">
        <v>1080</v>
      </c>
      <c r="N8" t="s">
        <v>62</v>
      </c>
      <c r="O8" t="s">
        <v>1218</v>
      </c>
      <c r="P8" s="120">
        <v>7200</v>
      </c>
      <c r="Q8" s="120">
        <v>3.19</v>
      </c>
      <c r="R8" s="120">
        <v>86730</v>
      </c>
      <c r="S8" s="24"/>
      <c r="T8" s="120">
        <v>19920.146000000001</v>
      </c>
      <c r="U8" s="126">
        <v>1.0000000000000001E-5</v>
      </c>
      <c r="V8" s="126">
        <v>4.5710000000000001E-2</v>
      </c>
      <c r="W8" s="126">
        <v>1.64E-3</v>
      </c>
    </row>
    <row r="9" spans="1:23" x14ac:dyDescent="0.25">
      <c r="A9" t="s">
        <v>1213</v>
      </c>
      <c r="B9" t="s">
        <v>1213</v>
      </c>
      <c r="C9" t="s">
        <v>1462</v>
      </c>
      <c r="D9" t="s">
        <v>1463</v>
      </c>
      <c r="E9" t="s">
        <v>2</v>
      </c>
      <c r="F9" t="s">
        <v>1561</v>
      </c>
      <c r="G9" t="s">
        <v>1562</v>
      </c>
      <c r="H9" t="s">
        <v>76</v>
      </c>
      <c r="I9" t="s">
        <v>235</v>
      </c>
      <c r="J9" t="s">
        <v>61</v>
      </c>
      <c r="K9" t="s">
        <v>314</v>
      </c>
      <c r="L9" t="s">
        <v>476</v>
      </c>
      <c r="M9" t="s">
        <v>1071</v>
      </c>
      <c r="N9" t="s">
        <v>62</v>
      </c>
      <c r="O9" t="s">
        <v>1218</v>
      </c>
      <c r="P9" s="120">
        <v>44600</v>
      </c>
      <c r="Q9" s="120">
        <v>3.19</v>
      </c>
      <c r="R9" s="120">
        <v>13694</v>
      </c>
      <c r="S9" s="24"/>
      <c r="T9" s="120">
        <v>19483.002</v>
      </c>
      <c r="U9" s="126">
        <v>3.3E-4</v>
      </c>
      <c r="V9" s="126">
        <v>4.4699999999999997E-2</v>
      </c>
      <c r="W9" s="126">
        <v>1.6100000000000001E-3</v>
      </c>
    </row>
    <row r="10" spans="1:23" x14ac:dyDescent="0.25">
      <c r="A10" t="s">
        <v>1213</v>
      </c>
      <c r="B10" t="s">
        <v>1213</v>
      </c>
      <c r="C10" t="s">
        <v>1563</v>
      </c>
      <c r="D10" t="s">
        <v>1564</v>
      </c>
      <c r="E10" t="s">
        <v>2</v>
      </c>
      <c r="F10" t="s">
        <v>1565</v>
      </c>
      <c r="G10" t="s">
        <v>1566</v>
      </c>
      <c r="H10" t="s">
        <v>76</v>
      </c>
      <c r="I10" t="s">
        <v>235</v>
      </c>
      <c r="J10" t="s">
        <v>61</v>
      </c>
      <c r="K10" t="s">
        <v>314</v>
      </c>
      <c r="L10" t="s">
        <v>476</v>
      </c>
      <c r="M10" t="s">
        <v>1058</v>
      </c>
      <c r="N10" t="s">
        <v>62</v>
      </c>
      <c r="O10" t="s">
        <v>1218</v>
      </c>
      <c r="P10" s="120">
        <v>35200</v>
      </c>
      <c r="Q10" s="120">
        <v>3.19</v>
      </c>
      <c r="R10" s="120">
        <v>15480</v>
      </c>
      <c r="S10" s="24"/>
      <c r="T10" s="120">
        <v>17382.182000000001</v>
      </c>
      <c r="U10" s="126">
        <v>1.2999999999999999E-4</v>
      </c>
      <c r="V10" s="126">
        <v>3.9879999999999999E-2</v>
      </c>
      <c r="W10" s="126">
        <v>1.4300000000000001E-3</v>
      </c>
    </row>
    <row r="11" spans="1:23" x14ac:dyDescent="0.25">
      <c r="A11" t="s">
        <v>1213</v>
      </c>
      <c r="B11" t="s">
        <v>1213</v>
      </c>
      <c r="C11" t="s">
        <v>1563</v>
      </c>
      <c r="D11" t="s">
        <v>1564</v>
      </c>
      <c r="E11" t="s">
        <v>2</v>
      </c>
      <c r="F11" t="s">
        <v>1567</v>
      </c>
      <c r="G11" t="s">
        <v>1568</v>
      </c>
      <c r="H11" t="s">
        <v>76</v>
      </c>
      <c r="I11" t="s">
        <v>235</v>
      </c>
      <c r="J11" t="s">
        <v>61</v>
      </c>
      <c r="K11" t="s">
        <v>314</v>
      </c>
      <c r="L11" t="s">
        <v>476</v>
      </c>
      <c r="M11" t="s">
        <v>1080</v>
      </c>
      <c r="N11" t="s">
        <v>62</v>
      </c>
      <c r="O11" t="s">
        <v>1218</v>
      </c>
      <c r="P11" s="120">
        <v>105400</v>
      </c>
      <c r="Q11" s="120">
        <v>3.19</v>
      </c>
      <c r="R11" s="120">
        <v>4269</v>
      </c>
      <c r="S11" s="24"/>
      <c r="T11" s="120">
        <v>14353.487999999999</v>
      </c>
      <c r="U11" s="126">
        <v>4.2000000000000002E-4</v>
      </c>
      <c r="V11" s="126">
        <v>3.2930000000000001E-2</v>
      </c>
      <c r="W11" s="126">
        <v>1.1800000000000001E-3</v>
      </c>
    </row>
    <row r="12" spans="1:23" x14ac:dyDescent="0.25">
      <c r="A12" t="s">
        <v>1213</v>
      </c>
      <c r="B12" t="s">
        <v>1213</v>
      </c>
      <c r="C12" t="s">
        <v>1462</v>
      </c>
      <c r="D12" t="s">
        <v>1569</v>
      </c>
      <c r="E12" t="s">
        <v>2</v>
      </c>
      <c r="F12" t="s">
        <v>1570</v>
      </c>
      <c r="G12" t="s">
        <v>1571</v>
      </c>
      <c r="H12" t="s">
        <v>76</v>
      </c>
      <c r="I12" t="s">
        <v>235</v>
      </c>
      <c r="J12" t="s">
        <v>61</v>
      </c>
      <c r="K12" t="s">
        <v>314</v>
      </c>
      <c r="L12" t="s">
        <v>476</v>
      </c>
      <c r="M12" t="s">
        <v>1065</v>
      </c>
      <c r="N12" t="s">
        <v>62</v>
      </c>
      <c r="O12" t="s">
        <v>1218</v>
      </c>
      <c r="P12" s="120">
        <v>46800</v>
      </c>
      <c r="Q12" s="120">
        <v>3.19</v>
      </c>
      <c r="R12" s="120">
        <v>8074</v>
      </c>
      <c r="S12" s="24"/>
      <c r="T12" s="120">
        <v>12053.835999999999</v>
      </c>
      <c r="U12" s="126">
        <v>2.5999999999999998E-4</v>
      </c>
      <c r="V12" s="126">
        <v>2.7660000000000001E-2</v>
      </c>
      <c r="W12" s="126">
        <v>9.8999999999999999E-4</v>
      </c>
    </row>
    <row r="13" spans="1:23" x14ac:dyDescent="0.25">
      <c r="A13" t="s">
        <v>1213</v>
      </c>
      <c r="B13" t="s">
        <v>1213</v>
      </c>
      <c r="C13" t="s">
        <v>1572</v>
      </c>
      <c r="D13" t="s">
        <v>1573</v>
      </c>
      <c r="E13" t="s">
        <v>2</v>
      </c>
      <c r="F13" t="s">
        <v>1574</v>
      </c>
      <c r="G13" t="s">
        <v>1575</v>
      </c>
      <c r="H13" t="s">
        <v>76</v>
      </c>
      <c r="I13" t="s">
        <v>235</v>
      </c>
      <c r="J13" t="s">
        <v>61</v>
      </c>
      <c r="K13" t="s">
        <v>314</v>
      </c>
      <c r="L13" t="s">
        <v>476</v>
      </c>
      <c r="M13" t="s">
        <v>1066</v>
      </c>
      <c r="N13" t="s">
        <v>62</v>
      </c>
      <c r="O13" t="s">
        <v>1218</v>
      </c>
      <c r="P13" s="120">
        <v>35000</v>
      </c>
      <c r="Q13" s="120">
        <v>3.19</v>
      </c>
      <c r="R13" s="120">
        <v>10569</v>
      </c>
      <c r="S13" s="24"/>
      <c r="T13" s="120">
        <v>11800.289000000001</v>
      </c>
      <c r="U13" s="126">
        <v>4.4999999999999999E-4</v>
      </c>
      <c r="V13" s="126">
        <v>2.708E-2</v>
      </c>
      <c r="W13" s="126">
        <v>9.7000000000000005E-4</v>
      </c>
    </row>
    <row r="14" spans="1:23" x14ac:dyDescent="0.25">
      <c r="A14" t="s">
        <v>1213</v>
      </c>
      <c r="B14" t="s">
        <v>1213</v>
      </c>
      <c r="C14" t="s">
        <v>1576</v>
      </c>
      <c r="D14" t="s">
        <v>1577</v>
      </c>
      <c r="E14" t="s">
        <v>2</v>
      </c>
      <c r="F14" t="s">
        <v>1578</v>
      </c>
      <c r="G14" t="s">
        <v>1579</v>
      </c>
      <c r="H14" t="s">
        <v>76</v>
      </c>
      <c r="I14" t="s">
        <v>235</v>
      </c>
      <c r="J14" t="s">
        <v>61</v>
      </c>
      <c r="K14" t="s">
        <v>314</v>
      </c>
      <c r="L14" t="s">
        <v>476</v>
      </c>
      <c r="M14" t="s">
        <v>1064</v>
      </c>
      <c r="N14" t="s">
        <v>62</v>
      </c>
      <c r="O14" t="s">
        <v>1218</v>
      </c>
      <c r="P14" s="120">
        <v>45000</v>
      </c>
      <c r="Q14" s="120">
        <v>3.19</v>
      </c>
      <c r="R14" s="120">
        <v>7768</v>
      </c>
      <c r="S14" s="24"/>
      <c r="T14" s="120">
        <v>11150.964</v>
      </c>
      <c r="U14" s="126">
        <v>8.8999999999999995E-4</v>
      </c>
      <c r="V14" s="126">
        <v>2.5590000000000002E-2</v>
      </c>
      <c r="W14" s="126">
        <v>9.2000000000000003E-4</v>
      </c>
    </row>
    <row r="15" spans="1:23" x14ac:dyDescent="0.25">
      <c r="A15" t="s">
        <v>1213</v>
      </c>
      <c r="B15" t="s">
        <v>1213</v>
      </c>
      <c r="C15" t="s">
        <v>1580</v>
      </c>
      <c r="D15" t="s">
        <v>1581</v>
      </c>
      <c r="E15" t="s">
        <v>2</v>
      </c>
      <c r="F15" t="s">
        <v>1582</v>
      </c>
      <c r="G15" t="s">
        <v>1583</v>
      </c>
      <c r="H15" t="s">
        <v>76</v>
      </c>
      <c r="I15" t="s">
        <v>235</v>
      </c>
      <c r="J15" t="s">
        <v>61</v>
      </c>
      <c r="K15" t="s">
        <v>314</v>
      </c>
      <c r="L15" t="s">
        <v>476</v>
      </c>
      <c r="M15" t="s">
        <v>1064</v>
      </c>
      <c r="N15" t="s">
        <v>62</v>
      </c>
      <c r="O15" t="s">
        <v>1218</v>
      </c>
      <c r="P15" s="120">
        <v>9400</v>
      </c>
      <c r="Q15" s="120">
        <v>3.19</v>
      </c>
      <c r="R15" s="120">
        <v>36013</v>
      </c>
      <c r="S15" s="24"/>
      <c r="T15" s="120">
        <v>10798.858</v>
      </c>
      <c r="U15" s="126">
        <v>1.1E-4</v>
      </c>
      <c r="V15" s="126">
        <v>2.478E-2</v>
      </c>
      <c r="W15" s="126">
        <v>8.8999999999999995E-4</v>
      </c>
    </row>
    <row r="16" spans="1:23" x14ac:dyDescent="0.25">
      <c r="A16" t="s">
        <v>1213</v>
      </c>
      <c r="B16" t="s">
        <v>1213</v>
      </c>
      <c r="C16" t="s">
        <v>1584</v>
      </c>
      <c r="D16" t="s">
        <v>1585</v>
      </c>
      <c r="E16" t="s">
        <v>2</v>
      </c>
      <c r="F16" t="s">
        <v>1586</v>
      </c>
      <c r="G16" t="s">
        <v>1587</v>
      </c>
      <c r="H16" t="s">
        <v>76</v>
      </c>
      <c r="I16" t="s">
        <v>235</v>
      </c>
      <c r="J16" t="s">
        <v>61</v>
      </c>
      <c r="K16" t="s">
        <v>314</v>
      </c>
      <c r="L16" t="s">
        <v>479</v>
      </c>
      <c r="M16" t="s">
        <v>1066</v>
      </c>
      <c r="N16" t="s">
        <v>62</v>
      </c>
      <c r="O16" t="s">
        <v>1218</v>
      </c>
      <c r="P16" s="120">
        <v>32300</v>
      </c>
      <c r="Q16" s="120">
        <v>3.19</v>
      </c>
      <c r="R16" s="120">
        <v>10317</v>
      </c>
      <c r="S16" s="24"/>
      <c r="T16" s="120">
        <v>10630.326999999999</v>
      </c>
      <c r="U16" s="126">
        <v>6.0899999999999999E-3</v>
      </c>
      <c r="V16" s="126">
        <v>2.4389999999999998E-2</v>
      </c>
      <c r="W16" s="126">
        <v>8.8000000000000003E-4</v>
      </c>
    </row>
    <row r="17" spans="1:23" x14ac:dyDescent="0.25">
      <c r="A17" t="s">
        <v>1213</v>
      </c>
      <c r="B17" t="s">
        <v>1213</v>
      </c>
      <c r="C17" t="s">
        <v>1588</v>
      </c>
      <c r="D17" t="s">
        <v>1589</v>
      </c>
      <c r="E17" t="s">
        <v>2</v>
      </c>
      <c r="F17" t="s">
        <v>1590</v>
      </c>
      <c r="G17" t="s">
        <v>1591</v>
      </c>
      <c r="H17" t="s">
        <v>76</v>
      </c>
      <c r="I17" t="s">
        <v>235</v>
      </c>
      <c r="J17" t="s">
        <v>61</v>
      </c>
      <c r="K17" t="s">
        <v>313</v>
      </c>
      <c r="L17" t="s">
        <v>494</v>
      </c>
      <c r="M17" t="s">
        <v>1053</v>
      </c>
      <c r="N17" t="s">
        <v>62</v>
      </c>
      <c r="O17" t="s">
        <v>1218</v>
      </c>
      <c r="P17" s="120">
        <v>17700</v>
      </c>
      <c r="Q17" s="120">
        <v>3.19</v>
      </c>
      <c r="R17" s="120">
        <v>17863</v>
      </c>
      <c r="S17" s="24"/>
      <c r="T17" s="120">
        <v>10085.986000000001</v>
      </c>
      <c r="U17" s="126">
        <v>1.2E-4</v>
      </c>
      <c r="V17" s="126">
        <v>2.3140000000000001E-2</v>
      </c>
      <c r="W17" s="126">
        <v>8.3000000000000001E-4</v>
      </c>
    </row>
    <row r="18" spans="1:23" x14ac:dyDescent="0.25">
      <c r="A18" t="s">
        <v>1213</v>
      </c>
      <c r="B18" t="s">
        <v>1213</v>
      </c>
      <c r="C18" t="s">
        <v>1592</v>
      </c>
      <c r="D18" t="s">
        <v>1593</v>
      </c>
      <c r="E18" t="s">
        <v>2</v>
      </c>
      <c r="F18" t="s">
        <v>1592</v>
      </c>
      <c r="G18" t="s">
        <v>1594</v>
      </c>
      <c r="H18" t="s">
        <v>76</v>
      </c>
      <c r="I18" t="s">
        <v>235</v>
      </c>
      <c r="J18" t="s">
        <v>61</v>
      </c>
      <c r="K18" t="s">
        <v>203</v>
      </c>
      <c r="L18" t="s">
        <v>102</v>
      </c>
      <c r="M18" t="s">
        <v>1064</v>
      </c>
      <c r="N18" t="s">
        <v>62</v>
      </c>
      <c r="O18" t="s">
        <v>1219</v>
      </c>
      <c r="P18" s="120">
        <v>11700</v>
      </c>
      <c r="Q18" s="120">
        <v>3.746</v>
      </c>
      <c r="R18" s="120">
        <v>22470</v>
      </c>
      <c r="S18" s="24"/>
      <c r="T18" s="120">
        <v>9846.8819999999996</v>
      </c>
      <c r="U18" s="126">
        <v>3.5400000000000002E-3</v>
      </c>
      <c r="V18" s="126">
        <v>2.2589999999999999E-2</v>
      </c>
      <c r="W18" s="126">
        <v>8.0999999999999996E-4</v>
      </c>
    </row>
    <row r="19" spans="1:23" x14ac:dyDescent="0.25">
      <c r="A19" t="s">
        <v>1213</v>
      </c>
      <c r="B19" t="s">
        <v>1213</v>
      </c>
      <c r="C19" t="s">
        <v>1595</v>
      </c>
      <c r="D19" t="s">
        <v>1596</v>
      </c>
      <c r="E19" t="s">
        <v>2</v>
      </c>
      <c r="F19" t="s">
        <v>1597</v>
      </c>
      <c r="G19" t="s">
        <v>1597</v>
      </c>
      <c r="H19" t="s">
        <v>76</v>
      </c>
      <c r="I19" t="s">
        <v>235</v>
      </c>
      <c r="J19" t="s">
        <v>61</v>
      </c>
      <c r="K19" t="s">
        <v>314</v>
      </c>
      <c r="L19" t="s">
        <v>479</v>
      </c>
      <c r="M19" t="s">
        <v>1066</v>
      </c>
      <c r="N19" t="s">
        <v>62</v>
      </c>
      <c r="O19" t="s">
        <v>1218</v>
      </c>
      <c r="P19" s="120">
        <v>41800</v>
      </c>
      <c r="Q19" s="120">
        <v>3.19</v>
      </c>
      <c r="R19" s="120">
        <v>7145</v>
      </c>
      <c r="S19" s="24"/>
      <c r="T19" s="120">
        <v>9527.2860000000001</v>
      </c>
      <c r="U19" s="126">
        <v>3.4000000000000002E-4</v>
      </c>
      <c r="V19" s="126">
        <v>2.1860000000000001E-2</v>
      </c>
      <c r="W19" s="126">
        <v>7.9000000000000001E-4</v>
      </c>
    </row>
    <row r="20" spans="1:23" x14ac:dyDescent="0.25">
      <c r="A20" t="s">
        <v>1213</v>
      </c>
      <c r="B20" t="s">
        <v>1213</v>
      </c>
      <c r="C20" t="s">
        <v>1598</v>
      </c>
      <c r="D20" t="s">
        <v>1599</v>
      </c>
      <c r="E20" t="s">
        <v>2</v>
      </c>
      <c r="F20" t="s">
        <v>1600</v>
      </c>
      <c r="G20" t="s">
        <v>1601</v>
      </c>
      <c r="H20" t="s">
        <v>76</v>
      </c>
      <c r="I20" t="s">
        <v>235</v>
      </c>
      <c r="J20" t="s">
        <v>61</v>
      </c>
      <c r="K20" t="s">
        <v>314</v>
      </c>
      <c r="L20" t="s">
        <v>476</v>
      </c>
      <c r="M20" t="s">
        <v>1065</v>
      </c>
      <c r="N20" t="s">
        <v>62</v>
      </c>
      <c r="O20" t="s">
        <v>1218</v>
      </c>
      <c r="P20" s="120">
        <v>13800</v>
      </c>
      <c r="Q20" s="120">
        <v>3.19</v>
      </c>
      <c r="R20" s="120">
        <v>21469</v>
      </c>
      <c r="S20" s="7"/>
      <c r="T20" s="120">
        <v>9451.0830000000005</v>
      </c>
      <c r="U20" s="126">
        <v>3.1E-4</v>
      </c>
      <c r="V20" s="126">
        <v>2.1690000000000001E-2</v>
      </c>
      <c r="W20" s="126">
        <v>7.7999999999999999E-4</v>
      </c>
    </row>
    <row r="21" spans="1:23" x14ac:dyDescent="0.25">
      <c r="A21" t="s">
        <v>1213</v>
      </c>
      <c r="B21" t="s">
        <v>1213</v>
      </c>
      <c r="C21" t="s">
        <v>1602</v>
      </c>
      <c r="D21" t="s">
        <v>1603</v>
      </c>
      <c r="E21" t="s">
        <v>2</v>
      </c>
      <c r="F21" t="s">
        <v>1604</v>
      </c>
      <c r="G21" t="s">
        <v>1605</v>
      </c>
      <c r="H21" t="s">
        <v>76</v>
      </c>
      <c r="I21" t="s">
        <v>235</v>
      </c>
      <c r="J21" t="s">
        <v>61</v>
      </c>
      <c r="K21" t="s">
        <v>314</v>
      </c>
      <c r="L21" t="s">
        <v>476</v>
      </c>
      <c r="M21" t="s">
        <v>1080</v>
      </c>
      <c r="N21" t="s">
        <v>62</v>
      </c>
      <c r="O21" t="s">
        <v>1218</v>
      </c>
      <c r="P21" s="120">
        <v>45000</v>
      </c>
      <c r="Q21" s="120">
        <v>3.19</v>
      </c>
      <c r="R21" s="120">
        <v>6479</v>
      </c>
      <c r="S21" s="7"/>
      <c r="T21" s="120">
        <v>9300.6049999999996</v>
      </c>
      <c r="U21" s="126">
        <v>5.6499999999999996E-3</v>
      </c>
      <c r="V21" s="126">
        <v>2.1340000000000001E-2</v>
      </c>
      <c r="W21" s="126">
        <v>7.6999999999999996E-4</v>
      </c>
    </row>
    <row r="22" spans="1:23" x14ac:dyDescent="0.25">
      <c r="A22" t="s">
        <v>1213</v>
      </c>
      <c r="B22" t="s">
        <v>1213</v>
      </c>
      <c r="C22" t="s">
        <v>1606</v>
      </c>
      <c r="D22" t="s">
        <v>1607</v>
      </c>
      <c r="E22" t="s">
        <v>2</v>
      </c>
      <c r="F22" t="s">
        <v>1608</v>
      </c>
      <c r="G22" t="s">
        <v>1609</v>
      </c>
      <c r="H22" t="s">
        <v>76</v>
      </c>
      <c r="I22" t="s">
        <v>235</v>
      </c>
      <c r="J22" t="s">
        <v>61</v>
      </c>
      <c r="K22" t="s">
        <v>314</v>
      </c>
      <c r="L22" t="s">
        <v>476</v>
      </c>
      <c r="M22" t="s">
        <v>1064</v>
      </c>
      <c r="N22" t="s">
        <v>62</v>
      </c>
      <c r="O22" t="s">
        <v>1218</v>
      </c>
      <c r="P22" s="120">
        <v>18100</v>
      </c>
      <c r="Q22" s="120">
        <v>3.19</v>
      </c>
      <c r="R22" s="120">
        <v>15512</v>
      </c>
      <c r="S22" s="7"/>
      <c r="T22" s="120">
        <v>8956.4740000000002</v>
      </c>
      <c r="U22" s="126">
        <v>1.1E-4</v>
      </c>
      <c r="V22" s="126">
        <v>2.0549999999999999E-2</v>
      </c>
      <c r="W22" s="126">
        <v>7.3999999999999999E-4</v>
      </c>
    </row>
    <row r="23" spans="1:23" x14ac:dyDescent="0.25">
      <c r="A23" t="s">
        <v>1213</v>
      </c>
      <c r="B23" t="s">
        <v>1213</v>
      </c>
      <c r="C23" t="s">
        <v>1563</v>
      </c>
      <c r="D23" t="s">
        <v>1564</v>
      </c>
      <c r="E23" t="s">
        <v>2</v>
      </c>
      <c r="F23" t="s">
        <v>1610</v>
      </c>
      <c r="G23" t="s">
        <v>1611</v>
      </c>
      <c r="H23" t="s">
        <v>76</v>
      </c>
      <c r="I23" t="s">
        <v>235</v>
      </c>
      <c r="J23" t="s">
        <v>61</v>
      </c>
      <c r="K23" t="s">
        <v>314</v>
      </c>
      <c r="L23" t="s">
        <v>476</v>
      </c>
      <c r="M23" t="s">
        <v>1065</v>
      </c>
      <c r="N23" t="s">
        <v>62</v>
      </c>
      <c r="O23" t="s">
        <v>1218</v>
      </c>
      <c r="P23" s="120">
        <v>24700</v>
      </c>
      <c r="Q23" s="120">
        <v>3.19</v>
      </c>
      <c r="R23" s="120">
        <v>10296</v>
      </c>
      <c r="S23" s="7"/>
      <c r="T23" s="120">
        <v>8112.527</v>
      </c>
      <c r="U23" s="126">
        <v>1.5399999999999999E-3</v>
      </c>
      <c r="V23" s="126">
        <v>1.8610000000000002E-2</v>
      </c>
      <c r="W23" s="126">
        <v>6.7000000000000002E-4</v>
      </c>
    </row>
    <row r="24" spans="1:23" x14ac:dyDescent="0.25">
      <c r="A24" t="s">
        <v>1213</v>
      </c>
      <c r="B24" t="s">
        <v>1213</v>
      </c>
      <c r="C24" t="s">
        <v>1612</v>
      </c>
      <c r="D24" t="s">
        <v>1613</v>
      </c>
      <c r="E24" t="s">
        <v>2</v>
      </c>
      <c r="F24" t="s">
        <v>1614</v>
      </c>
      <c r="G24" t="s">
        <v>1615</v>
      </c>
      <c r="H24" t="s">
        <v>76</v>
      </c>
      <c r="I24" t="s">
        <v>235</v>
      </c>
      <c r="J24" t="s">
        <v>61</v>
      </c>
      <c r="K24" t="s">
        <v>314</v>
      </c>
      <c r="L24" t="s">
        <v>494</v>
      </c>
      <c r="M24" t="s">
        <v>1066</v>
      </c>
      <c r="N24" t="s">
        <v>62</v>
      </c>
      <c r="O24" t="s">
        <v>1218</v>
      </c>
      <c r="P24" s="120">
        <v>25600</v>
      </c>
      <c r="Q24" s="120">
        <v>3.19</v>
      </c>
      <c r="R24" s="120">
        <v>7952</v>
      </c>
      <c r="S24" s="7"/>
      <c r="T24" s="120">
        <v>6493.9210000000003</v>
      </c>
      <c r="U24" s="126">
        <v>0</v>
      </c>
      <c r="V24" s="126">
        <v>1.49E-2</v>
      </c>
      <c r="W24" s="126">
        <v>5.4000000000000001E-4</v>
      </c>
    </row>
    <row r="25" spans="1:23" x14ac:dyDescent="0.25">
      <c r="A25" t="s">
        <v>1213</v>
      </c>
      <c r="B25" t="s">
        <v>1213</v>
      </c>
      <c r="C25" t="s">
        <v>1616</v>
      </c>
      <c r="D25" t="s">
        <v>1617</v>
      </c>
      <c r="E25" t="s">
        <v>2</v>
      </c>
      <c r="F25" t="s">
        <v>1618</v>
      </c>
      <c r="G25" t="s">
        <v>1619</v>
      </c>
      <c r="H25" t="s">
        <v>76</v>
      </c>
      <c r="I25" t="s">
        <v>235</v>
      </c>
      <c r="J25" t="s">
        <v>61</v>
      </c>
      <c r="K25" t="s">
        <v>314</v>
      </c>
      <c r="L25" t="s">
        <v>479</v>
      </c>
      <c r="M25" t="s">
        <v>1066</v>
      </c>
      <c r="N25" t="s">
        <v>62</v>
      </c>
      <c r="O25" t="s">
        <v>1218</v>
      </c>
      <c r="P25" s="120">
        <v>82000</v>
      </c>
      <c r="Q25" s="120">
        <v>3.19</v>
      </c>
      <c r="R25" s="120">
        <v>2476</v>
      </c>
      <c r="S25" s="7"/>
      <c r="T25" s="120">
        <v>6476.7209999999995</v>
      </c>
      <c r="U25" s="126">
        <v>5.5000000000000003E-4</v>
      </c>
      <c r="V25" s="126">
        <v>1.486E-2</v>
      </c>
      <c r="W25" s="126">
        <v>5.2999999999999998E-4</v>
      </c>
    </row>
    <row r="26" spans="1:23" x14ac:dyDescent="0.25">
      <c r="A26" t="s">
        <v>1213</v>
      </c>
      <c r="B26" t="s">
        <v>1213</v>
      </c>
      <c r="C26" t="s">
        <v>1620</v>
      </c>
      <c r="D26" t="s">
        <v>1621</v>
      </c>
      <c r="E26" t="s">
        <v>2</v>
      </c>
      <c r="F26" t="s">
        <v>1622</v>
      </c>
      <c r="G26" t="s">
        <v>1623</v>
      </c>
      <c r="H26" t="s">
        <v>76</v>
      </c>
      <c r="I26" t="s">
        <v>235</v>
      </c>
      <c r="J26" t="s">
        <v>61</v>
      </c>
      <c r="K26" t="s">
        <v>188</v>
      </c>
      <c r="L26" t="s">
        <v>494</v>
      </c>
      <c r="M26" t="s">
        <v>1057</v>
      </c>
      <c r="N26" t="s">
        <v>62</v>
      </c>
      <c r="O26" t="s">
        <v>1218</v>
      </c>
      <c r="P26" s="120">
        <v>68300</v>
      </c>
      <c r="Q26" s="120">
        <v>3.19</v>
      </c>
      <c r="R26" s="120">
        <v>2592</v>
      </c>
      <c r="S26" s="7"/>
      <c r="T26" s="120">
        <v>5647.3720000000003</v>
      </c>
      <c r="U26" s="126">
        <v>0</v>
      </c>
      <c r="V26" s="126">
        <v>1.2959999999999999E-2</v>
      </c>
      <c r="W26" s="126">
        <v>4.6999999999999999E-4</v>
      </c>
    </row>
    <row r="27" spans="1:23" x14ac:dyDescent="0.25">
      <c r="A27" t="s">
        <v>1213</v>
      </c>
      <c r="B27" t="s">
        <v>1213</v>
      </c>
      <c r="C27" t="s">
        <v>1563</v>
      </c>
      <c r="D27" t="s">
        <v>1564</v>
      </c>
      <c r="E27" t="s">
        <v>2</v>
      </c>
      <c r="F27" t="s">
        <v>1624</v>
      </c>
      <c r="G27" t="s">
        <v>1625</v>
      </c>
      <c r="H27" t="s">
        <v>76</v>
      </c>
      <c r="I27" t="s">
        <v>235</v>
      </c>
      <c r="J27" t="s">
        <v>61</v>
      </c>
      <c r="K27" t="s">
        <v>314</v>
      </c>
      <c r="L27" t="s">
        <v>476</v>
      </c>
      <c r="M27" t="s">
        <v>1064</v>
      </c>
      <c r="N27" t="s">
        <v>62</v>
      </c>
      <c r="O27" t="s">
        <v>1218</v>
      </c>
      <c r="P27" s="120">
        <v>23900</v>
      </c>
      <c r="Q27" s="120">
        <v>3.19</v>
      </c>
      <c r="R27" s="120">
        <v>6481</v>
      </c>
      <c r="S27" s="7"/>
      <c r="T27" s="120">
        <v>4941.1790000000001</v>
      </c>
      <c r="U27" s="126">
        <v>3.6999999999999999E-4</v>
      </c>
      <c r="V27" s="126">
        <v>1.1339999999999999E-2</v>
      </c>
      <c r="W27" s="126">
        <v>4.0999999999999999E-4</v>
      </c>
    </row>
    <row r="28" spans="1:23" x14ac:dyDescent="0.25">
      <c r="A28" t="s">
        <v>1213</v>
      </c>
      <c r="B28" t="s">
        <v>1213</v>
      </c>
      <c r="C28" t="s">
        <v>1626</v>
      </c>
      <c r="D28" t="s">
        <v>1627</v>
      </c>
      <c r="E28" t="s">
        <v>2</v>
      </c>
      <c r="F28" t="s">
        <v>1628</v>
      </c>
      <c r="G28" t="s">
        <v>1629</v>
      </c>
      <c r="H28" t="s">
        <v>76</v>
      </c>
      <c r="I28" t="s">
        <v>235</v>
      </c>
      <c r="J28" t="s">
        <v>61</v>
      </c>
      <c r="K28" t="s">
        <v>317</v>
      </c>
      <c r="L28" t="s">
        <v>476</v>
      </c>
      <c r="M28" t="s">
        <v>1064</v>
      </c>
      <c r="N28" t="s">
        <v>62</v>
      </c>
      <c r="O28" t="s">
        <v>1218</v>
      </c>
      <c r="P28" s="120">
        <v>12000</v>
      </c>
      <c r="Q28" s="120">
        <v>3.19</v>
      </c>
      <c r="R28" s="120">
        <v>9728</v>
      </c>
      <c r="S28" s="7"/>
      <c r="T28" s="120">
        <v>3723.8780000000002</v>
      </c>
      <c r="U28" s="126">
        <v>0</v>
      </c>
      <c r="V28" s="126">
        <v>8.5400000000000007E-3</v>
      </c>
      <c r="W28" s="126">
        <v>3.1E-4</v>
      </c>
    </row>
    <row r="29" spans="1:23" x14ac:dyDescent="0.25">
      <c r="A29" s="165" t="s">
        <v>2346</v>
      </c>
      <c r="B29" s="165"/>
      <c r="C29" s="165"/>
      <c r="D29" s="165"/>
      <c r="E29" s="165"/>
      <c r="F29" s="165"/>
      <c r="G29" s="165"/>
      <c r="H29" s="165"/>
      <c r="I29" s="165"/>
      <c r="J29" s="165"/>
      <c r="K29" s="165"/>
      <c r="L29" s="165"/>
      <c r="M29" s="165"/>
      <c r="N29" s="165"/>
      <c r="O29" s="165"/>
      <c r="P29" s="165"/>
      <c r="Q29" s="165"/>
      <c r="R29" s="165"/>
      <c r="S29" s="165"/>
      <c r="T29" s="165"/>
      <c r="U29" s="165"/>
      <c r="V29" s="165"/>
      <c r="W29" s="165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mergeCells count="1">
    <mergeCell ref="A29:W29"/>
  </mergeCells>
  <dataValidations count="8">
    <dataValidation type="list" allowBlank="1" showInputMessage="1" showErrorMessage="1" sqref="J2:J20" xr:uid="{2E159D7E-D9AB-40DD-80E9-0DABCC21BC38}">
      <formula1>israel_abroad</formula1>
    </dataValidation>
    <dataValidation type="list" allowBlank="1" showInputMessage="1" showErrorMessage="1" sqref="N2:N20" xr:uid="{CC00164C-1C11-4EFC-AB0B-07ADBA0800E6}">
      <formula1>Holding_interest</formula1>
    </dataValidation>
    <dataValidation type="list" allowBlank="1" showInputMessage="1" showErrorMessage="1" sqref="K3:K20" xr:uid="{426BB3A2-6BF1-44E5-A89E-DAC291FBA4AC}">
      <formula1>Country_list</formula1>
    </dataValidation>
    <dataValidation type="list" allowBlank="1" showInputMessage="1" showErrorMessage="1" sqref="M2:M20" xr:uid="{CEE5AD96-9A14-4BF9-9B67-D1D28125CCEF}">
      <formula1>Fund_type</formula1>
    </dataValidation>
    <dataValidation type="list" allowBlank="1" showInputMessage="1" showErrorMessage="1" sqref="E2:E20" xr:uid="{19A2A150-67C8-4C4D-BC37-6BCD2CD8E091}">
      <formula1>Issuer_Type_TFunds</formula1>
    </dataValidation>
    <dataValidation type="list" allowBlank="1" showInputMessage="1" showErrorMessage="1" sqref="H2:H20" xr:uid="{D1F9301D-978D-4E2E-987C-CC4F6E08B3D8}">
      <formula1>Security_ID_Number_Type</formula1>
    </dataValidation>
    <dataValidation type="list" allowBlank="1" showInputMessage="1" showErrorMessage="1" sqref="K2" xr:uid="{4434746C-16D7-42BB-A436-E1ECB0944543}">
      <formula1>Country_list_funds</formula1>
    </dataValidation>
    <dataValidation type="list" allowBlank="1" showInputMessage="1" showErrorMessage="1" sqref="L2:L20" xr:uid="{50C7E45D-DD0F-4869-A70F-35507FECAAAF}">
      <formula1>Stock_Exchange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X20"/>
  <sheetViews>
    <sheetView rightToLeft="1" workbookViewId="0">
      <selection sqref="A1:XFD1"/>
    </sheetView>
  </sheetViews>
  <sheetFormatPr defaultColWidth="0" defaultRowHeight="15" x14ac:dyDescent="0.25"/>
  <cols>
    <col min="1" max="1" width="16.140625" style="4" customWidth="1"/>
    <col min="2" max="4" width="11.42578125" style="4" customWidth="1"/>
    <col min="5" max="5" width="17.28515625" style="4" customWidth="1"/>
    <col min="6" max="6" width="11.42578125" style="4" customWidth="1"/>
    <col min="7" max="7" width="12.7109375" style="4" customWidth="1"/>
    <col min="8" max="8" width="8.42578125" style="4" customWidth="1"/>
    <col min="9" max="9" width="9.28515625" style="4" customWidth="1"/>
    <col min="10" max="10" width="9.140625" style="4" customWidth="1"/>
    <col min="11" max="11" width="15" style="4" customWidth="1"/>
    <col min="12" max="12" width="9" style="4" customWidth="1"/>
    <col min="13" max="13" width="9.42578125" style="2" customWidth="1"/>
    <col min="14" max="14" width="68.28515625" style="4" bestFit="1" customWidth="1"/>
    <col min="15" max="15" width="14.85546875" style="4" customWidth="1"/>
    <col min="16" max="16" width="11.7109375" style="4" customWidth="1"/>
    <col min="17" max="17" width="14.7109375" style="4" customWidth="1"/>
    <col min="18" max="18" width="8.42578125" style="4" customWidth="1"/>
    <col min="19" max="19" width="11.7109375" style="4" customWidth="1"/>
    <col min="20" max="20" width="12" style="4" customWidth="1"/>
    <col min="21" max="21" width="13.85546875" style="4" customWidth="1"/>
    <col min="22" max="22" width="14.42578125" style="4" customWidth="1"/>
    <col min="23" max="23" width="11.85546875" style="4" customWidth="1"/>
    <col min="24" max="24" width="11.42578125" style="4" hidden="1" customWidth="1"/>
    <col min="25" max="16384" width="9" style="4" hidden="1"/>
  </cols>
  <sheetData>
    <row r="1" spans="1:23" ht="51" customHeight="1" x14ac:dyDescent="0.2">
      <c r="A1" s="141" t="s">
        <v>651</v>
      </c>
      <c r="B1" s="141" t="s">
        <v>0</v>
      </c>
      <c r="C1" s="141" t="s">
        <v>724</v>
      </c>
      <c r="D1" s="141" t="s">
        <v>2</v>
      </c>
      <c r="E1" s="141" t="s">
        <v>740</v>
      </c>
      <c r="F1" s="141" t="s">
        <v>3</v>
      </c>
      <c r="G1" s="141" t="s">
        <v>29</v>
      </c>
      <c r="H1" s="141" t="s">
        <v>28</v>
      </c>
      <c r="I1" s="141" t="s">
        <v>1</v>
      </c>
      <c r="J1" s="141" t="s">
        <v>604</v>
      </c>
      <c r="K1" s="141" t="s">
        <v>605</v>
      </c>
      <c r="L1" s="141" t="s">
        <v>609</v>
      </c>
      <c r="M1" s="141" t="s">
        <v>5</v>
      </c>
      <c r="N1" s="141" t="s">
        <v>300</v>
      </c>
      <c r="O1" s="141" t="s">
        <v>606</v>
      </c>
      <c r="P1" s="141" t="s">
        <v>396</v>
      </c>
      <c r="Q1" s="141" t="s">
        <v>773</v>
      </c>
      <c r="R1" s="141" t="s">
        <v>11</v>
      </c>
      <c r="S1" s="141" t="s">
        <v>15</v>
      </c>
      <c r="T1" s="141" t="s">
        <v>1152</v>
      </c>
      <c r="U1" s="141" t="s">
        <v>18</v>
      </c>
      <c r="V1" s="141" t="s">
        <v>19</v>
      </c>
      <c r="W1" s="141" t="s">
        <v>30</v>
      </c>
    </row>
    <row r="2" spans="1:23" x14ac:dyDescent="0.25">
      <c r="A2" t="s">
        <v>1213</v>
      </c>
      <c r="B2" t="s">
        <v>1213</v>
      </c>
      <c r="C2" t="s">
        <v>1630</v>
      </c>
      <c r="D2" t="s">
        <v>1631</v>
      </c>
      <c r="E2" t="s">
        <v>2</v>
      </c>
      <c r="F2" t="s">
        <v>1632</v>
      </c>
      <c r="G2" t="s">
        <v>1633</v>
      </c>
      <c r="H2" t="s">
        <v>76</v>
      </c>
      <c r="I2" t="s">
        <v>73</v>
      </c>
      <c r="J2" t="s">
        <v>61</v>
      </c>
      <c r="K2" t="s">
        <v>317</v>
      </c>
      <c r="L2" t="s">
        <v>805</v>
      </c>
      <c r="M2" t="s">
        <v>102</v>
      </c>
      <c r="N2" t="s">
        <v>1064</v>
      </c>
      <c r="O2" t="s">
        <v>62</v>
      </c>
      <c r="P2" t="s">
        <v>1218</v>
      </c>
      <c r="Q2" s="120">
        <v>41400</v>
      </c>
      <c r="R2" s="120">
        <v>3.19</v>
      </c>
      <c r="S2" s="120">
        <v>25381</v>
      </c>
      <c r="T2" s="120">
        <v>33519.671000000002</v>
      </c>
      <c r="U2" s="126">
        <v>9.1550000000000006E-2</v>
      </c>
      <c r="V2" s="126">
        <v>0.23449</v>
      </c>
      <c r="W2" s="126">
        <v>2.7699999999999999E-3</v>
      </c>
    </row>
    <row r="3" spans="1:23" x14ac:dyDescent="0.25">
      <c r="A3" t="s">
        <v>1213</v>
      </c>
      <c r="B3" t="s">
        <v>1213</v>
      </c>
      <c r="C3" t="s">
        <v>1634</v>
      </c>
      <c r="D3" t="s">
        <v>1635</v>
      </c>
      <c r="E3" t="s">
        <v>2</v>
      </c>
      <c r="F3" t="s">
        <v>1636</v>
      </c>
      <c r="G3" t="s">
        <v>1637</v>
      </c>
      <c r="H3" t="s">
        <v>76</v>
      </c>
      <c r="I3" t="s">
        <v>73</v>
      </c>
      <c r="J3" t="s">
        <v>61</v>
      </c>
      <c r="K3" t="s">
        <v>188</v>
      </c>
      <c r="L3" t="s">
        <v>805</v>
      </c>
      <c r="M3" t="s">
        <v>476</v>
      </c>
      <c r="N3" t="s">
        <v>1112</v>
      </c>
      <c r="O3" t="s">
        <v>62</v>
      </c>
      <c r="P3" t="s">
        <v>1218</v>
      </c>
      <c r="Q3" s="120">
        <v>637200.93999999994</v>
      </c>
      <c r="R3" s="120">
        <v>3.19</v>
      </c>
      <c r="S3" s="120">
        <v>1490</v>
      </c>
      <c r="T3" s="120">
        <v>30286.797999999999</v>
      </c>
      <c r="U3" s="126">
        <v>7.7710000000000001E-2</v>
      </c>
      <c r="V3" s="126">
        <v>0.21187</v>
      </c>
      <c r="W3" s="126">
        <v>2.5000000000000001E-3</v>
      </c>
    </row>
    <row r="4" spans="1:23" x14ac:dyDescent="0.25">
      <c r="A4" t="s">
        <v>1213</v>
      </c>
      <c r="B4" t="s">
        <v>1213</v>
      </c>
      <c r="C4" t="s">
        <v>1638</v>
      </c>
      <c r="D4" t="s">
        <v>1639</v>
      </c>
      <c r="E4" t="s">
        <v>2</v>
      </c>
      <c r="F4" t="s">
        <v>1640</v>
      </c>
      <c r="G4" t="s">
        <v>1641</v>
      </c>
      <c r="H4" t="s">
        <v>76</v>
      </c>
      <c r="I4" t="s">
        <v>73</v>
      </c>
      <c r="J4" t="s">
        <v>61</v>
      </c>
      <c r="K4" t="s">
        <v>157</v>
      </c>
      <c r="L4" t="s">
        <v>805</v>
      </c>
      <c r="M4" t="s">
        <v>476</v>
      </c>
      <c r="N4" t="s">
        <v>1112</v>
      </c>
      <c r="O4" t="s">
        <v>62</v>
      </c>
      <c r="P4" t="s">
        <v>1218</v>
      </c>
      <c r="Q4" s="120">
        <v>218400.86</v>
      </c>
      <c r="R4" s="120">
        <v>3.19</v>
      </c>
      <c r="S4" s="120">
        <v>3387.45</v>
      </c>
      <c r="T4" s="120">
        <v>23600.322</v>
      </c>
      <c r="U4" s="126">
        <v>1.1169999999999999E-2</v>
      </c>
      <c r="V4" s="126">
        <v>0.1651</v>
      </c>
      <c r="W4" s="126">
        <v>1.9499999999999999E-3</v>
      </c>
    </row>
    <row r="5" spans="1:23" x14ac:dyDescent="0.25">
      <c r="A5" t="s">
        <v>1213</v>
      </c>
      <c r="B5" t="s">
        <v>1213</v>
      </c>
      <c r="C5" t="s">
        <v>1642</v>
      </c>
      <c r="D5" t="s">
        <v>1643</v>
      </c>
      <c r="E5" t="s">
        <v>2</v>
      </c>
      <c r="F5" t="s">
        <v>1642</v>
      </c>
      <c r="G5" t="s">
        <v>1644</v>
      </c>
      <c r="H5" t="s">
        <v>76</v>
      </c>
      <c r="I5" t="s">
        <v>73</v>
      </c>
      <c r="J5" t="s">
        <v>61</v>
      </c>
      <c r="K5" t="s">
        <v>315</v>
      </c>
      <c r="L5" t="s">
        <v>805</v>
      </c>
      <c r="M5" t="s">
        <v>494</v>
      </c>
      <c r="N5" t="s">
        <v>1112</v>
      </c>
      <c r="O5" t="s">
        <v>62</v>
      </c>
      <c r="P5" t="s">
        <v>1220</v>
      </c>
      <c r="Q5" s="120">
        <v>238000</v>
      </c>
      <c r="R5" s="120">
        <v>4.29</v>
      </c>
      <c r="S5" s="120">
        <v>1376.89</v>
      </c>
      <c r="T5" s="120">
        <v>14058.322</v>
      </c>
      <c r="U5" s="126">
        <v>1.4300000000000001E-3</v>
      </c>
      <c r="V5" s="126">
        <v>9.8350000000000007E-2</v>
      </c>
      <c r="W5" s="126">
        <v>1.16E-3</v>
      </c>
    </row>
    <row r="6" spans="1:23" x14ac:dyDescent="0.25">
      <c r="A6" t="s">
        <v>1213</v>
      </c>
      <c r="B6" t="s">
        <v>1213</v>
      </c>
      <c r="C6" t="s">
        <v>1645</v>
      </c>
      <c r="D6" t="s">
        <v>1646</v>
      </c>
      <c r="E6" t="s">
        <v>2</v>
      </c>
      <c r="F6" t="s">
        <v>1647</v>
      </c>
      <c r="G6" t="s">
        <v>1648</v>
      </c>
      <c r="H6" t="s">
        <v>76</v>
      </c>
      <c r="I6" t="s">
        <v>73</v>
      </c>
      <c r="J6" t="s">
        <v>61</v>
      </c>
      <c r="K6" t="s">
        <v>317</v>
      </c>
      <c r="L6" t="s">
        <v>805</v>
      </c>
      <c r="M6" t="s">
        <v>102</v>
      </c>
      <c r="N6" t="s">
        <v>1112</v>
      </c>
      <c r="O6" t="s">
        <v>62</v>
      </c>
      <c r="P6" t="s">
        <v>1218</v>
      </c>
      <c r="Q6" s="120">
        <v>2108000</v>
      </c>
      <c r="R6" s="120">
        <v>3.19</v>
      </c>
      <c r="S6" s="120">
        <v>196.87</v>
      </c>
      <c r="T6" s="120">
        <v>13238.563</v>
      </c>
      <c r="U6" s="126">
        <v>1.035E-2</v>
      </c>
      <c r="V6" s="126">
        <v>9.2609999999999998E-2</v>
      </c>
      <c r="W6" s="126">
        <v>1.09E-3</v>
      </c>
    </row>
    <row r="7" spans="1:23" x14ac:dyDescent="0.25">
      <c r="A7" t="s">
        <v>1213</v>
      </c>
      <c r="B7" t="s">
        <v>1213</v>
      </c>
      <c r="C7" t="s">
        <v>1649</v>
      </c>
      <c r="D7" t="s">
        <v>1650</v>
      </c>
      <c r="E7" t="s">
        <v>2</v>
      </c>
      <c r="F7" t="s">
        <v>1651</v>
      </c>
      <c r="G7" t="s">
        <v>1652</v>
      </c>
      <c r="H7" t="s">
        <v>76</v>
      </c>
      <c r="I7" t="s">
        <v>73</v>
      </c>
      <c r="J7" t="s">
        <v>61</v>
      </c>
      <c r="K7" t="s">
        <v>166</v>
      </c>
      <c r="L7" t="s">
        <v>805</v>
      </c>
      <c r="M7" t="s">
        <v>102</v>
      </c>
      <c r="N7" t="s">
        <v>1112</v>
      </c>
      <c r="O7" t="s">
        <v>62</v>
      </c>
      <c r="P7" t="s">
        <v>1218</v>
      </c>
      <c r="Q7" s="120">
        <v>94000.9</v>
      </c>
      <c r="R7" s="120">
        <v>3.19</v>
      </c>
      <c r="S7" s="120">
        <v>4228</v>
      </c>
      <c r="T7" s="120">
        <v>12678.201999999999</v>
      </c>
      <c r="U7" s="126">
        <v>1.0000000000000001E-5</v>
      </c>
      <c r="V7" s="126">
        <v>8.8690000000000005E-2</v>
      </c>
      <c r="W7" s="126">
        <v>1.0499999999999999E-3</v>
      </c>
    </row>
    <row r="8" spans="1:23" x14ac:dyDescent="0.25">
      <c r="A8" t="s">
        <v>1213</v>
      </c>
      <c r="B8" t="s">
        <v>1213</v>
      </c>
      <c r="C8" t="s">
        <v>1653</v>
      </c>
      <c r="D8" t="s">
        <v>1654</v>
      </c>
      <c r="E8" t="s">
        <v>2</v>
      </c>
      <c r="F8" t="s">
        <v>1655</v>
      </c>
      <c r="G8" t="s">
        <v>1656</v>
      </c>
      <c r="H8" t="s">
        <v>76</v>
      </c>
      <c r="I8" t="s">
        <v>73</v>
      </c>
      <c r="J8" t="s">
        <v>61</v>
      </c>
      <c r="K8" t="s">
        <v>313</v>
      </c>
      <c r="L8" t="s">
        <v>805</v>
      </c>
      <c r="M8" t="s">
        <v>102</v>
      </c>
      <c r="N8" t="s">
        <v>1112</v>
      </c>
      <c r="O8" t="s">
        <v>62</v>
      </c>
      <c r="P8" t="s">
        <v>1218</v>
      </c>
      <c r="Q8" s="120">
        <v>190979.02</v>
      </c>
      <c r="R8" s="120">
        <v>3.19</v>
      </c>
      <c r="S8" s="120">
        <v>1422.12</v>
      </c>
      <c r="T8" s="120">
        <v>8663.8829999999998</v>
      </c>
      <c r="U8" s="126">
        <v>9.2099999999999994E-3</v>
      </c>
      <c r="V8" s="126">
        <v>6.0609999999999997E-2</v>
      </c>
      <c r="W8" s="126">
        <v>7.1000000000000002E-4</v>
      </c>
    </row>
    <row r="9" spans="1:23" x14ac:dyDescent="0.25">
      <c r="A9" t="s">
        <v>1213</v>
      </c>
      <c r="B9" t="s">
        <v>1213</v>
      </c>
      <c r="C9" t="s">
        <v>1634</v>
      </c>
      <c r="D9" t="s">
        <v>1635</v>
      </c>
      <c r="E9" t="s">
        <v>2</v>
      </c>
      <c r="F9" t="s">
        <v>1657</v>
      </c>
      <c r="G9" t="s">
        <v>1658</v>
      </c>
      <c r="H9" t="s">
        <v>76</v>
      </c>
      <c r="I9" t="s">
        <v>73</v>
      </c>
      <c r="J9" t="s">
        <v>61</v>
      </c>
      <c r="K9" t="s">
        <v>159</v>
      </c>
      <c r="L9" t="s">
        <v>805</v>
      </c>
      <c r="M9" t="s">
        <v>489</v>
      </c>
      <c r="N9" t="s">
        <v>1112</v>
      </c>
      <c r="O9" t="s">
        <v>62</v>
      </c>
      <c r="P9" t="s">
        <v>1218</v>
      </c>
      <c r="Q9" s="120">
        <v>130800</v>
      </c>
      <c r="R9" s="120">
        <v>3.19</v>
      </c>
      <c r="S9" s="120">
        <v>1654</v>
      </c>
      <c r="T9" s="120">
        <v>6901.348</v>
      </c>
      <c r="U9" s="126">
        <v>1.5949999999999999E-2</v>
      </c>
      <c r="V9" s="126">
        <v>4.8280000000000003E-2</v>
      </c>
      <c r="W9" s="126">
        <v>5.6999999999999998E-4</v>
      </c>
    </row>
    <row r="10" spans="1:23" s="166" customFormat="1" ht="14.25" x14ac:dyDescent="0.2">
      <c r="A10" s="166" t="s">
        <v>2346</v>
      </c>
    </row>
    <row r="11" spans="1:23" x14ac:dyDescent="0.25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/>
      <c r="M11" s="17"/>
      <c r="N11" s="19"/>
      <c r="O11" s="19"/>
      <c r="P11" s="17"/>
      <c r="Q11" s="17"/>
      <c r="R11" s="17"/>
      <c r="S11" s="17"/>
      <c r="T11" s="17"/>
      <c r="U11" s="17"/>
      <c r="V11" s="17"/>
      <c r="W11" s="17"/>
    </row>
    <row r="12" spans="1:23" x14ac:dyDescent="0.25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/>
      <c r="M12" s="17"/>
      <c r="N12" s="19"/>
      <c r="O12" s="19"/>
      <c r="P12" s="17"/>
      <c r="Q12" s="17"/>
      <c r="R12" s="17"/>
      <c r="S12" s="17"/>
      <c r="T12" s="17"/>
      <c r="U12" s="17"/>
      <c r="V12" s="17"/>
      <c r="W12" s="17"/>
    </row>
    <row r="13" spans="1:23" x14ac:dyDescent="0.25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/>
      <c r="M13" s="17"/>
      <c r="N13" s="19"/>
      <c r="O13" s="19"/>
      <c r="P13" s="17"/>
      <c r="Q13" s="17"/>
      <c r="R13" s="17"/>
      <c r="S13" s="17"/>
      <c r="T13" s="17"/>
      <c r="U13" s="17"/>
      <c r="V13" s="17"/>
      <c r="W13" s="17"/>
    </row>
    <row r="14" spans="1:23" x14ac:dyDescent="0.25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/>
      <c r="M14" s="17"/>
      <c r="N14" s="19"/>
      <c r="O14" s="19"/>
      <c r="P14" s="17"/>
      <c r="Q14" s="17"/>
      <c r="R14" s="17"/>
      <c r="S14" s="17"/>
      <c r="T14" s="17"/>
      <c r="U14" s="17"/>
      <c r="V14" s="17"/>
      <c r="W14" s="17"/>
    </row>
    <row r="15" spans="1:23" x14ac:dyDescent="0.2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/>
      <c r="M15" s="17"/>
      <c r="N15" s="19"/>
      <c r="O15" s="19"/>
      <c r="P15" s="17"/>
      <c r="Q15" s="17"/>
      <c r="R15" s="17"/>
      <c r="S15" s="17"/>
      <c r="T15" s="17"/>
      <c r="U15" s="17"/>
      <c r="V15" s="17"/>
      <c r="W15" s="17"/>
    </row>
    <row r="16" spans="1:23" x14ac:dyDescent="0.25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/>
      <c r="M16" s="17"/>
      <c r="N16" s="19"/>
      <c r="O16" s="19"/>
      <c r="P16" s="17"/>
      <c r="Q16" s="17"/>
      <c r="R16" s="17"/>
      <c r="S16" s="17"/>
      <c r="T16" s="17"/>
      <c r="U16" s="17"/>
      <c r="V16" s="17"/>
      <c r="W16" s="17"/>
    </row>
    <row r="17" spans="1:23" x14ac:dyDescent="0.25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/>
      <c r="M17" s="17"/>
      <c r="N17" s="19"/>
      <c r="O17" s="19"/>
      <c r="P17" s="17"/>
      <c r="Q17" s="17"/>
      <c r="R17" s="17"/>
      <c r="S17" s="17"/>
      <c r="T17" s="17"/>
      <c r="U17" s="17"/>
      <c r="V17" s="17"/>
      <c r="W17" s="17"/>
    </row>
    <row r="18" spans="1:23" x14ac:dyDescent="0.25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/>
      <c r="M18" s="17"/>
      <c r="N18" s="19"/>
      <c r="O18" s="19"/>
      <c r="P18" s="17"/>
      <c r="Q18" s="17"/>
      <c r="R18" s="17"/>
      <c r="S18" s="17"/>
      <c r="T18" s="17"/>
      <c r="U18" s="17"/>
      <c r="V18" s="17"/>
      <c r="W18" s="17"/>
    </row>
    <row r="19" spans="1:23" x14ac:dyDescent="0.25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/>
      <c r="M19" s="17"/>
      <c r="N19" s="19"/>
      <c r="O19" s="19"/>
      <c r="P19" s="17"/>
      <c r="Q19" s="17"/>
      <c r="R19" s="17"/>
      <c r="S19" s="17"/>
      <c r="T19" s="17"/>
      <c r="U19" s="17"/>
      <c r="V19" s="17"/>
      <c r="W19" s="17"/>
    </row>
    <row r="20" spans="1:23" x14ac:dyDescent="0.25">
      <c r="E20" s="17"/>
      <c r="H20" s="17"/>
      <c r="I20" s="17"/>
      <c r="J20" s="17"/>
      <c r="K20" s="17"/>
      <c r="L20"/>
      <c r="M20" s="17"/>
      <c r="N20" s="19"/>
      <c r="O20" s="19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mergeCells count="1">
    <mergeCell ref="A10:XFD10"/>
  </mergeCells>
  <dataValidations count="8">
    <dataValidation type="list" allowBlank="1" showInputMessage="1" showErrorMessage="1" sqref="J2:J9 J11:J20" xr:uid="{00000000-0002-0000-0800-000000000000}">
      <formula1>israel_abroad</formula1>
    </dataValidation>
    <dataValidation type="list" allowBlank="1" showInputMessage="1" showErrorMessage="1" sqref="O2:O9 O11:O20" xr:uid="{00000000-0002-0000-0800-000001000000}">
      <formula1>Holding_interest</formula1>
    </dataValidation>
    <dataValidation type="list" allowBlank="1" showInputMessage="1" showErrorMessage="1" sqref="N2:N9 N11:N20" xr:uid="{00000000-0002-0000-0800-000002000000}">
      <formula1>Fund_type</formula1>
    </dataValidation>
    <dataValidation type="list" allowBlank="1" showInputMessage="1" showErrorMessage="1" sqref="E2:E9 E11:E20" xr:uid="{00000000-0002-0000-0800-000003000000}">
      <formula1>Issuer_Type_TFunds</formula1>
    </dataValidation>
    <dataValidation type="list" allowBlank="1" showInputMessage="1" showErrorMessage="1" sqref="H2:H9 H11:H20" xr:uid="{00000000-0002-0000-0800-000004000000}">
      <formula1>Security_ID_Number_Type</formula1>
    </dataValidation>
    <dataValidation type="list" allowBlank="1" showInputMessage="1" showErrorMessage="1" sqref="L2:L9 L11:L20" xr:uid="{00000000-0002-0000-0800-000005000000}">
      <formula1>tradeable_status_funds</formula1>
    </dataValidation>
    <dataValidation type="list" allowBlank="1" showInputMessage="1" showErrorMessage="1" sqref="K2:K9 K11:K20" xr:uid="{00000000-0002-0000-0800-000006000000}">
      <formula1>Country_list_funds</formula1>
    </dataValidation>
    <dataValidation type="list" allowBlank="1" showInputMessage="1" showErrorMessage="1" sqref="M2:M9 M11:M20" xr:uid="{00000000-0002-0000-0800-000007000000}">
      <formula1>Stock_Exchange</formula1>
    </dataValidation>
  </dataValidations>
  <pageMargins left="0.7" right="0.7" top="0.75" bottom="0.75" header="0.3" footer="0.3"/>
  <pageSetup paperSize="9" orientation="portrait" verticalDpi="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8000000}">
          <x14:formula1>
            <xm:f>'אפשרויות בחירה'!$C$897:$C$900</xm:f>
          </x14:formula1>
          <xm:sqref>I11:I20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34</vt:i4>
      </vt:variant>
      <vt:variant>
        <vt:lpstr>טווחים בעלי שם</vt:lpstr>
      </vt:variant>
      <vt:variant>
        <vt:i4>77</vt:i4>
      </vt:variant>
    </vt:vector>
  </HeadingPairs>
  <TitlesOfParts>
    <vt:vector size="111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  <vt:lpstr>אפשרויות בחירה</vt:lpstr>
      <vt:lpstr>מיפוי סעיפים</vt:lpstr>
      <vt:lpstr>File Name Info</vt:lpstr>
      <vt:lpstr>Additional_Factor</vt:lpstr>
      <vt:lpstr>Amoritization</vt:lpstr>
      <vt:lpstr>Capsule</vt:lpstr>
      <vt:lpstr>Company_Name</vt:lpstr>
      <vt:lpstr>Company_Name_ID</vt:lpstr>
      <vt:lpstr>Consortium</vt:lpstr>
      <vt:lpstr>Country_list</vt:lpstr>
      <vt:lpstr>Country_list_funds</vt:lpstr>
      <vt:lpstr>CSA</vt:lpstr>
      <vt:lpstr>Delivery</vt:lpstr>
      <vt:lpstr>Dependence_Independence</vt:lpstr>
      <vt:lpstr>Duration_Underlying_Interest_Rate</vt:lpstr>
      <vt:lpstr>File_Type</vt:lpstr>
      <vt:lpstr>Full_File_Type</vt:lpstr>
      <vt:lpstr>Full_Type</vt:lpstr>
      <vt:lpstr>Full_Type_Nostro</vt:lpstr>
      <vt:lpstr>Full_Year</vt:lpstr>
      <vt:lpstr>Fund_Strategy</vt:lpstr>
      <vt:lpstr>Fund_type</vt:lpstr>
      <vt:lpstr>Holding_interest</vt:lpstr>
      <vt:lpstr>In_the_books</vt:lpstr>
      <vt:lpstr>Industry_Sector</vt:lpstr>
      <vt:lpstr>Industry_sector_all</vt:lpstr>
      <vt:lpstr>Industry_sectors</vt:lpstr>
      <vt:lpstr>israel_abroad</vt:lpstr>
      <vt:lpstr>Issuer_Number_Banks</vt:lpstr>
      <vt:lpstr>Issuer_Number_Fund</vt:lpstr>
      <vt:lpstr>issuer_number_loan</vt:lpstr>
      <vt:lpstr>Issuer_Number_Type</vt:lpstr>
      <vt:lpstr>Issuer_Number_Type_2</vt:lpstr>
      <vt:lpstr>Issuer_Number_Type_3</vt:lpstr>
      <vt:lpstr>'אפשרויות בחירה'!Issuer_Number_Type_V2</vt:lpstr>
      <vt:lpstr>Issuer_Type_TFunds</vt:lpstr>
      <vt:lpstr>Leading_factor</vt:lpstr>
      <vt:lpstr>Linked_Type</vt:lpstr>
      <vt:lpstr>other_investments</vt:lpstr>
      <vt:lpstr>Penalty</vt:lpstr>
      <vt:lpstr>QTR</vt:lpstr>
      <vt:lpstr>Rating_Agency</vt:lpstr>
      <vt:lpstr>real_estate_lifestage</vt:lpstr>
      <vt:lpstr>real_estate_loans</vt:lpstr>
      <vt:lpstr>Real_Estate_Main_Use</vt:lpstr>
      <vt:lpstr>Recourse_Nonrecourse</vt:lpstr>
      <vt:lpstr>Repayment_Rights</vt:lpstr>
      <vt:lpstr>Reset_frequency</vt:lpstr>
      <vt:lpstr>Security_ID_Number_Type</vt:lpstr>
      <vt:lpstr>'אפשרויות בחירה'!Security_Number_Loans</vt:lpstr>
      <vt:lpstr>Stock_Exchange</vt:lpstr>
      <vt:lpstr>Stock_Exchange_Gov_Bonds</vt:lpstr>
      <vt:lpstr>Subordination_Risk</vt:lpstr>
      <vt:lpstr>Tradeable_Status</vt:lpstr>
      <vt:lpstr>Tradeable_Status_All</vt:lpstr>
      <vt:lpstr>tradeable_status_bonds</vt:lpstr>
      <vt:lpstr>tradeable_status_funds</vt:lpstr>
      <vt:lpstr>tradeable_status_stock</vt:lpstr>
      <vt:lpstr>Tradeable_Status_v2</vt:lpstr>
      <vt:lpstr>tradeable_status_warrants</vt:lpstr>
      <vt:lpstr>tradeable_status_warrants_v2</vt:lpstr>
      <vt:lpstr>'אפשרויות בחירה'!Transaction</vt:lpstr>
      <vt:lpstr>Type</vt:lpstr>
      <vt:lpstr>Type_of_Interest_Rate</vt:lpstr>
      <vt:lpstr>Type_of_Security</vt:lpstr>
      <vt:lpstr>Type_of_Security_ID</vt:lpstr>
      <vt:lpstr>Type_of_Security_ID_Fund</vt:lpstr>
      <vt:lpstr>'אפשרויות בחירה'!Type_of_Security_ID_V2</vt:lpstr>
      <vt:lpstr>Underlying_Asset</vt:lpstr>
      <vt:lpstr>Underlying_Asset_Structured</vt:lpstr>
      <vt:lpstr>Underlying_Interest_Rates</vt:lpstr>
      <vt:lpstr>'אפשרויות בחירה'!Underlying_Interest_Rates_Der</vt:lpstr>
      <vt:lpstr>Valuation</vt:lpstr>
      <vt:lpstr>Valuation_Loans</vt:lpstr>
      <vt:lpstr>Valuation_Method</vt:lpstr>
      <vt:lpstr>Valuation_Realestate</vt:lpstr>
      <vt:lpstr>What_is_rated</vt:lpstr>
      <vt:lpstr>what_is_rated_loans</vt:lpstr>
      <vt:lpstr>YEAR</vt:lpstr>
      <vt:lpstr>Yes_No_Bad_Debt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עדכון 4.12.2023</dc:title>
  <dc:creator>נירית שימרון</dc:creator>
  <cp:lastModifiedBy>Or Mishan</cp:lastModifiedBy>
  <cp:lastPrinted>2022-08-08T09:16:18Z</cp:lastPrinted>
  <dcterms:created xsi:type="dcterms:W3CDTF">2021-05-03T04:41:48Z</dcterms:created>
  <dcterms:modified xsi:type="dcterms:W3CDTF">2026-03-29T09:11:16Z</dcterms:modified>
</cp:coreProperties>
</file>