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האחסון שלי\דרייב אודליה\גלעד- נגיש\"/>
    </mc:Choice>
  </mc:AlternateContent>
  <bookViews>
    <workbookView xWindow="240" yWindow="135" windowWidth="19440" windowHeight="7485"/>
  </bookViews>
  <sheets>
    <sheet name="פרסום מרכיבי תשואה" sheetId="5" r:id="rId1"/>
  </sheets>
  <definedNames>
    <definedName name="_xlnm.Print_Area" localSheetId="0">'פרסום מרכיבי תשואה'!$B$1:$Z$77</definedName>
    <definedName name="Years">#REF!</definedName>
  </definedNames>
  <calcPr calcId="162913"/>
  <fileRecoveryPr repairLoad="1"/>
</workbook>
</file>

<file path=xl/calcChain.xml><?xml version="1.0" encoding="utf-8"?>
<calcChain xmlns="http://schemas.openxmlformats.org/spreadsheetml/2006/main">
  <c r="E88" i="5" l="1"/>
  <c r="G88" i="5" l="1"/>
  <c r="S46" i="5"/>
  <c r="M46" i="5"/>
  <c r="E4" i="5" l="1"/>
  <c r="C32" i="5"/>
  <c r="C6" i="5"/>
  <c r="E32" i="5"/>
  <c r="E39" i="5"/>
  <c r="C39" i="5"/>
  <c r="G4" i="5" l="1"/>
  <c r="C74" i="5"/>
  <c r="G39" i="5"/>
  <c r="G6" i="5"/>
  <c r="G32" i="5"/>
  <c r="C49" i="5"/>
  <c r="E6" i="5"/>
  <c r="I4" i="5" l="1"/>
  <c r="I6" i="5"/>
  <c r="I32" i="5"/>
  <c r="I39" i="5"/>
  <c r="C81" i="5"/>
  <c r="K4" i="5" l="1"/>
  <c r="K6" i="5"/>
  <c r="K39" i="5"/>
  <c r="K32" i="5"/>
  <c r="M4" i="5" l="1"/>
  <c r="E81" i="5"/>
  <c r="E74" i="5"/>
  <c r="E49" i="5"/>
  <c r="M32" i="5"/>
  <c r="M6" i="5"/>
  <c r="O4" i="5" l="1"/>
  <c r="M39" i="5"/>
  <c r="O32" i="5"/>
  <c r="O6" i="5"/>
  <c r="Q4" i="5" l="1"/>
  <c r="S4" i="5" s="1"/>
  <c r="O39" i="5"/>
  <c r="S32" i="5"/>
  <c r="U4" i="5" l="1"/>
  <c r="U39" i="5"/>
  <c r="Q39" i="5"/>
  <c r="S39" i="5"/>
  <c r="G49" i="5"/>
  <c r="Q6" i="5"/>
  <c r="S6" i="5"/>
  <c r="U32" i="5"/>
  <c r="G81" i="5"/>
  <c r="G74" i="5"/>
  <c r="Q32" i="5"/>
  <c r="W4" i="5" l="1"/>
  <c r="U6" i="5"/>
  <c r="W39" i="5"/>
  <c r="W32" i="5"/>
  <c r="Y4" i="5" l="1"/>
  <c r="I81" i="5"/>
  <c r="Y39" i="5"/>
  <c r="Y6" i="5"/>
  <c r="I49" i="5"/>
  <c r="W6" i="5"/>
  <c r="I74" i="5"/>
  <c r="Y32" i="5"/>
</calcChain>
</file>

<file path=xl/sharedStrings.xml><?xml version="1.0" encoding="utf-8"?>
<sst xmlns="http://schemas.openxmlformats.org/spreadsheetml/2006/main" count="514" uniqueCount="84">
  <si>
    <t>פירוט תרומת אפיקי ההשקעה לתשואה הכוללת</t>
  </si>
  <si>
    <t>ינואר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</si>
  <si>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</si>
  <si>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</si>
  <si>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</si>
  <si>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</si>
  <si>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</si>
  <si>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</si>
  <si>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</si>
  <si>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</si>
  <si>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</si>
  <si>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</si>
  <si>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</si>
  <si>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</si>
  <si>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</si>
  <si>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</si>
  <si>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</si>
  <si>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</si>
  <si>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</si>
  <si>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</si>
  <si>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</si>
  <si>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</si>
  <si>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</si>
  <si>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</si>
  <si>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</si>
  <si>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</si>
  <si>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</si>
  <si>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</si>
  <si>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</si>
  <si>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</si>
  <si>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</si>
  <si>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</si>
  <si>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</si>
  <si>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</si>
  <si>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</si>
  <si>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</si>
  <si>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</si>
  <si>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</si>
  <si>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</si>
  <si>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</si>
  <si>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</si>
  <si>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גילעד גמלאות לעובדים דתיים</t>
  </si>
  <si>
    <t>תשואה חודשית מהשקעות</t>
  </si>
  <si>
    <t>נוסף סיוע האוצר לקרן ותיקה</t>
  </si>
  <si>
    <t>תשואה חודשית כוללת</t>
  </si>
  <si>
    <t>תשואה מצטברת מהשקעות</t>
  </si>
  <si>
    <t>תשואה מצטברת כוללת</t>
  </si>
  <si>
    <t>שורה ריקה</t>
  </si>
  <si>
    <r>
      <t xml:space="preserve">התרומה לתשואה
</t>
    </r>
    <r>
      <rPr>
        <sz val="3"/>
        <color rgb="FFFFFFCC"/>
        <rFont val="David"/>
        <family val="2"/>
      </rPr>
      <t>ינואר 2018</t>
    </r>
  </si>
  <si>
    <r>
      <t xml:space="preserve">שיעור מסך הנכסים
</t>
    </r>
    <r>
      <rPr>
        <sz val="3"/>
        <color rgb="FFFFFFCC"/>
        <rFont val="David"/>
        <family val="2"/>
      </rPr>
      <t>ינואר 2018</t>
    </r>
  </si>
  <si>
    <r>
      <t xml:space="preserve">התרומה לתשואה
</t>
    </r>
    <r>
      <rPr>
        <sz val="3"/>
        <color rgb="FFDAEEF3"/>
        <rFont val="David"/>
        <family val="2"/>
      </rPr>
      <t>פברואר 2018</t>
    </r>
  </si>
  <si>
    <r>
      <t xml:space="preserve">שיעור מסך הנכסים
</t>
    </r>
    <r>
      <rPr>
        <sz val="3"/>
        <color rgb="FFDAEEF3"/>
        <rFont val="David"/>
        <family val="2"/>
      </rPr>
      <t>פברואר 2018</t>
    </r>
  </si>
  <si>
    <r>
      <t xml:space="preserve">התרומה לתשואה
</t>
    </r>
    <r>
      <rPr>
        <sz val="3"/>
        <color rgb="FFFFFFCC"/>
        <rFont val="David"/>
        <family val="2"/>
      </rPr>
      <t>מרץ 2018</t>
    </r>
  </si>
  <si>
    <r>
      <t xml:space="preserve">שיעור מסך הנכסים
</t>
    </r>
    <r>
      <rPr>
        <sz val="3"/>
        <color rgb="FFFFFFCC"/>
        <rFont val="David"/>
        <family val="2"/>
      </rPr>
      <t>מרץ 2018</t>
    </r>
  </si>
  <si>
    <t>שיעור מסך הנכסים
אפריל 2018</t>
  </si>
  <si>
    <r>
      <t xml:space="preserve">התרומה לתשואה
</t>
    </r>
    <r>
      <rPr>
        <sz val="3"/>
        <color rgb="FFDAEEF3"/>
        <rFont val="David"/>
        <family val="2"/>
      </rPr>
      <t>אפריל 2018</t>
    </r>
  </si>
  <si>
    <r>
      <t xml:space="preserve">שיעור מסך הנכסים
</t>
    </r>
    <r>
      <rPr>
        <sz val="3"/>
        <color rgb="FFDAEEF3"/>
        <rFont val="David"/>
        <family val="2"/>
      </rPr>
      <t>אפריל 2018</t>
    </r>
  </si>
  <si>
    <t>תא ריק</t>
  </si>
  <si>
    <t>הנתון</t>
  </si>
  <si>
    <r>
      <t xml:space="preserve">התרומה לתשואה
</t>
    </r>
    <r>
      <rPr>
        <sz val="3"/>
        <color rgb="FFFFFFCC"/>
        <rFont val="David"/>
        <family val="2"/>
      </rPr>
      <t>מאי 2018</t>
    </r>
  </si>
  <si>
    <r>
      <t xml:space="preserve">שיעור מסך הנכסים
</t>
    </r>
    <r>
      <rPr>
        <sz val="3"/>
        <color rgb="FFFFFFCC"/>
        <rFont val="David"/>
        <family val="2"/>
      </rPr>
      <t>מאי 2018</t>
    </r>
  </si>
  <si>
    <r>
      <t xml:space="preserve">התרומה לתשואה
</t>
    </r>
    <r>
      <rPr>
        <sz val="3"/>
        <color rgb="FFDAEEF3"/>
        <rFont val="David"/>
        <family val="2"/>
      </rPr>
      <t>יוני 2018</t>
    </r>
  </si>
  <si>
    <r>
      <t xml:space="preserve">שיעור מסך הנכסים
</t>
    </r>
    <r>
      <rPr>
        <sz val="3"/>
        <color rgb="FFDAEEF3"/>
        <rFont val="David"/>
        <family val="2"/>
      </rPr>
      <t>יוני 2018</t>
    </r>
  </si>
  <si>
    <r>
      <t xml:space="preserve">התרומה לתשואה
</t>
    </r>
    <r>
      <rPr>
        <sz val="3"/>
        <color rgb="FFFFFFCC"/>
        <rFont val="David"/>
        <family val="2"/>
      </rPr>
      <t>יולי 2018</t>
    </r>
  </si>
  <si>
    <r>
      <t xml:space="preserve">שיעור מסך הנכסים
</t>
    </r>
    <r>
      <rPr>
        <sz val="3"/>
        <color rgb="FFFFFFCC"/>
        <rFont val="David"/>
        <family val="2"/>
      </rPr>
      <t>יולי 2018</t>
    </r>
  </si>
  <si>
    <r>
      <t xml:space="preserve">התרומה לתשואה
</t>
    </r>
    <r>
      <rPr>
        <sz val="3"/>
        <color rgb="FFDAEEF3"/>
        <rFont val="David"/>
        <family val="2"/>
      </rPr>
      <t>אוגוסט 2018</t>
    </r>
  </si>
  <si>
    <r>
      <t xml:space="preserve">שיעור מסך הנכסים
</t>
    </r>
    <r>
      <rPr>
        <sz val="3"/>
        <color rgb="FFDAEEF3"/>
        <rFont val="David"/>
        <family val="2"/>
      </rPr>
      <t>אוגוסט 2018</t>
    </r>
  </si>
  <si>
    <r>
      <t xml:space="preserve">התרומה לתשואה
</t>
    </r>
    <r>
      <rPr>
        <sz val="3"/>
        <color rgb="FFFFFFCC"/>
        <rFont val="David"/>
        <family val="2"/>
      </rPr>
      <t>ספטמבר 2018</t>
    </r>
  </si>
  <si>
    <r>
      <t xml:space="preserve">שיעור מסך הנכסים
</t>
    </r>
    <r>
      <rPr>
        <sz val="3"/>
        <color rgb="FFFFFFCC"/>
        <rFont val="David"/>
        <family val="2"/>
      </rPr>
      <t>ספטמבר 2018</t>
    </r>
  </si>
  <si>
    <r>
      <t xml:space="preserve">התרומה לתשואה
</t>
    </r>
    <r>
      <rPr>
        <sz val="3"/>
        <color rgb="FFDAEEF3"/>
        <rFont val="David"/>
        <family val="2"/>
      </rPr>
      <t>אוקטובר 2018</t>
    </r>
  </si>
  <si>
    <r>
      <t xml:space="preserve">שיעור מסך הנכסים
</t>
    </r>
    <r>
      <rPr>
        <sz val="3"/>
        <color rgb="FFDAEEF3"/>
        <rFont val="David"/>
        <family val="2"/>
      </rPr>
      <t>אוקטובר 2018</t>
    </r>
  </si>
  <si>
    <r>
      <t xml:space="preserve">התרומה לתשואה
</t>
    </r>
    <r>
      <rPr>
        <sz val="3"/>
        <color rgb="FFFFFFCC"/>
        <rFont val="David"/>
        <family val="2"/>
      </rPr>
      <t>נובמבר 2018</t>
    </r>
  </si>
  <si>
    <r>
      <t xml:space="preserve">שיעור מסך הנכסים
</t>
    </r>
    <r>
      <rPr>
        <sz val="3"/>
        <color rgb="FFFFFFCC"/>
        <rFont val="David"/>
        <family val="2"/>
      </rPr>
      <t>נובמבר 2018</t>
    </r>
  </si>
  <si>
    <r>
      <t xml:space="preserve">שיעור מסך הנכסים
</t>
    </r>
    <r>
      <rPr>
        <sz val="3"/>
        <color rgb="FFDAEEF3"/>
        <rFont val="David"/>
        <family val="2"/>
      </rPr>
      <t>דצמבר 2018</t>
    </r>
  </si>
  <si>
    <r>
      <t xml:space="preserve">התרומה לתשואה
</t>
    </r>
    <r>
      <rPr>
        <sz val="3"/>
        <color rgb="FFDAEEF3"/>
        <rFont val="David"/>
        <family val="2"/>
      </rPr>
      <t>דצמבר 2018</t>
    </r>
  </si>
  <si>
    <r>
      <t xml:space="preserve">התרומה לתשואה
</t>
    </r>
    <r>
      <rPr>
        <sz val="3"/>
        <color rgb="FFFFFFCC"/>
        <rFont val="David"/>
        <family val="2"/>
      </rPr>
      <t>ינואר-מרץ 2018</t>
    </r>
  </si>
  <si>
    <r>
      <t xml:space="preserve">שיעור מסך הנכסים
</t>
    </r>
    <r>
      <rPr>
        <sz val="3"/>
        <color rgb="FFFFFFCC"/>
        <rFont val="David"/>
        <family val="2"/>
      </rPr>
      <t>ינואר-מרץ 2018</t>
    </r>
  </si>
  <si>
    <r>
      <t xml:space="preserve">התרומה לתשואה
</t>
    </r>
    <r>
      <rPr>
        <sz val="3"/>
        <color rgb="FFDAEEF3"/>
        <rFont val="David"/>
        <family val="2"/>
      </rPr>
      <t>ינואר-יוני 2018</t>
    </r>
  </si>
  <si>
    <r>
      <t xml:space="preserve">שיעור מסך הנכסים
</t>
    </r>
    <r>
      <rPr>
        <sz val="3"/>
        <color rgb="FFDAEEF3"/>
        <rFont val="David"/>
        <family val="2"/>
      </rPr>
      <t>ינואר-יוני 2018</t>
    </r>
  </si>
  <si>
    <r>
      <t xml:space="preserve">התרומה לתשואה
</t>
    </r>
    <r>
      <rPr>
        <sz val="3"/>
        <color rgb="FFFFFFCC"/>
        <rFont val="David"/>
        <family val="2"/>
      </rPr>
      <t>ינואר-ספטמבר 2018</t>
    </r>
  </si>
  <si>
    <r>
      <t xml:space="preserve">שיעור מסך הנכסים
</t>
    </r>
    <r>
      <rPr>
        <sz val="3"/>
        <color rgb="FFFFFFCC"/>
        <rFont val="David"/>
        <family val="2"/>
      </rPr>
      <t>ינואר- ספטמבר 2018</t>
    </r>
  </si>
  <si>
    <r>
      <t xml:space="preserve">התרומה לתשואה
</t>
    </r>
    <r>
      <rPr>
        <sz val="3"/>
        <color rgb="FFDAEEF3"/>
        <rFont val="David"/>
        <family val="2"/>
      </rPr>
      <t>ינואר- דצמבר 2018</t>
    </r>
  </si>
  <si>
    <r>
      <t xml:space="preserve">שיעור מסך הנכסים
</t>
    </r>
    <r>
      <rPr>
        <sz val="3"/>
        <color rgb="FFDAEEF3"/>
        <rFont val="David"/>
        <family val="2"/>
      </rPr>
      <t>ינואר-דצמבר 2018</t>
    </r>
  </si>
  <si>
    <t>סוף מסמך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</si>
</sst>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b/>
      <sz val="13"/>
      <color theme="3"/>
      <name val="Arial"/>
      <family val="2"/>
      <charset val="177"/>
      <scheme val="minor"/>
    </font>
    <font>
      <sz val="3"/>
      <color rgb="FFFFFFCC"/>
      <name val="David"/>
      <family val="2"/>
    </font>
    <font>
      <sz val="3"/>
      <color rgb="FFDAEEF3"/>
      <name val="David"/>
      <family val="2"/>
    </font>
    <font>
      <b/>
      <sz val="12"/>
      <color theme="0"/>
      <name val="David"/>
      <family val="2"/>
      <charset val="177"/>
    </font>
    <font>
      <sz val="11"/>
      <color rgb="FFDAEEF3"/>
      <name val="David"/>
      <family val="2"/>
      <charset val="177"/>
    </font>
    <font>
      <b/>
      <sz val="11"/>
      <color rgb="FFDAEEF3"/>
      <name val="David"/>
      <family val="2"/>
      <charset val="177"/>
    </font>
    <font>
      <sz val="11"/>
      <color rgb="FFFFFFCC"/>
      <name val="David"/>
      <family val="2"/>
      <charset val="177"/>
    </font>
    <font>
      <b/>
      <sz val="11"/>
      <color rgb="FFFFFFCC"/>
      <name val="David"/>
      <family val="2"/>
      <charset val="177"/>
    </font>
    <font>
      <sz val="11"/>
      <color rgb="FFFFFF00"/>
      <name val="David"/>
      <family val="2"/>
      <charset val="177"/>
    </font>
    <font>
      <b/>
      <sz val="11"/>
      <color rgb="FF92D050"/>
      <name val="David"/>
      <family val="2"/>
      <charset val="177"/>
    </font>
    <font>
      <b/>
      <sz val="12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EF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0" fontId="23" fillId="0" borderId="18" applyNumberFormat="0" applyFill="0" applyAlignment="0" applyProtection="0"/>
  </cellStyleXfs>
  <cellXfs count="95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9" xfId="0" applyFont="1" applyFill="1" applyBorder="1"/>
    <xf numFmtId="0" fontId="3" fillId="0" borderId="12" xfId="0" applyFont="1" applyFill="1" applyBorder="1"/>
    <xf numFmtId="10" fontId="2" fillId="5" borderId="6" xfId="421" applyNumberFormat="1" applyFont="1" applyFill="1" applyBorder="1"/>
    <xf numFmtId="10" fontId="2" fillId="5" borderId="5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4" xfId="0" applyFont="1" applyBorder="1"/>
    <xf numFmtId="0" fontId="26" fillId="0" borderId="1" xfId="0" applyFont="1" applyBorder="1"/>
    <xf numFmtId="0" fontId="20" fillId="0" borderId="19" xfId="0" applyFont="1" applyBorder="1"/>
    <xf numFmtId="0" fontId="2" fillId="3" borderId="14" xfId="0" applyFont="1" applyFill="1" applyBorder="1"/>
    <xf numFmtId="0" fontId="2" fillId="3" borderId="21" xfId="0" applyFont="1" applyFill="1" applyBorder="1"/>
    <xf numFmtId="0" fontId="3" fillId="5" borderId="22" xfId="0" applyFont="1" applyFill="1" applyBorder="1"/>
    <xf numFmtId="0" fontId="2" fillId="4" borderId="23" xfId="0" applyFont="1" applyFill="1" applyBorder="1" applyAlignment="1">
      <alignment horizontal="center" vertical="center" wrapText="1"/>
    </xf>
    <xf numFmtId="0" fontId="3" fillId="0" borderId="25" xfId="0" applyFont="1" applyFill="1" applyBorder="1"/>
    <xf numFmtId="3" fontId="3" fillId="2" borderId="26" xfId="421" applyNumberFormat="1" applyFont="1" applyFill="1" applyBorder="1" applyAlignment="1">
      <alignment horizontal="center"/>
    </xf>
    <xf numFmtId="3" fontId="3" fillId="4" borderId="26" xfId="421" applyNumberFormat="1" applyFont="1" applyFill="1" applyBorder="1" applyAlignment="1">
      <alignment horizontal="center"/>
    </xf>
    <xf numFmtId="10" fontId="27" fillId="4" borderId="5" xfId="421" applyNumberFormat="1" applyFont="1" applyFill="1" applyBorder="1"/>
    <xf numFmtId="10" fontId="27" fillId="4" borderId="6" xfId="421" applyNumberFormat="1" applyFont="1" applyFill="1" applyBorder="1"/>
    <xf numFmtId="10" fontId="28" fillId="4" borderId="10" xfId="421" applyNumberFormat="1" applyFont="1" applyFill="1" applyBorder="1"/>
    <xf numFmtId="10" fontId="28" fillId="4" borderId="11" xfId="421" applyNumberFormat="1" applyFont="1" applyFill="1" applyBorder="1"/>
    <xf numFmtId="10" fontId="29" fillId="2" borderId="5" xfId="421" applyNumberFormat="1" applyFont="1" applyFill="1" applyBorder="1"/>
    <xf numFmtId="10" fontId="29" fillId="2" borderId="6" xfId="421" applyNumberFormat="1" applyFont="1" applyFill="1" applyBorder="1"/>
    <xf numFmtId="10" fontId="30" fillId="2" borderId="10" xfId="421" applyNumberFormat="1" applyFont="1" applyFill="1" applyBorder="1"/>
    <xf numFmtId="10" fontId="30" fillId="2" borderId="11" xfId="421" applyNumberFormat="1" applyFont="1" applyFill="1" applyBorder="1"/>
    <xf numFmtId="10" fontId="27" fillId="4" borderId="2" xfId="421" applyNumberFormat="1" applyFont="1" applyFill="1" applyBorder="1"/>
    <xf numFmtId="10" fontId="27" fillId="4" borderId="3" xfId="421" applyNumberFormat="1" applyFont="1" applyFill="1" applyBorder="1"/>
    <xf numFmtId="10" fontId="29" fillId="2" borderId="2" xfId="421" applyNumberFormat="1" applyFont="1" applyFill="1" applyBorder="1"/>
    <xf numFmtId="10" fontId="29" fillId="2" borderId="3" xfId="421" applyNumberFormat="1" applyFont="1" applyFill="1" applyBorder="1"/>
    <xf numFmtId="10" fontId="31" fillId="5" borderId="5" xfId="421" applyNumberFormat="1" applyFont="1" applyFill="1" applyBorder="1"/>
    <xf numFmtId="10" fontId="31" fillId="5" borderId="6" xfId="421" applyNumberFormat="1" applyFont="1" applyFill="1" applyBorder="1"/>
    <xf numFmtId="3" fontId="28" fillId="4" borderId="15" xfId="421" applyNumberFormat="1" applyFont="1" applyFill="1" applyBorder="1" applyAlignment="1">
      <alignment horizontal="center"/>
    </xf>
    <xf numFmtId="3" fontId="28" fillId="4" borderId="16" xfId="421" applyNumberFormat="1" applyFont="1" applyFill="1" applyBorder="1" applyAlignment="1">
      <alignment horizontal="center"/>
    </xf>
    <xf numFmtId="3" fontId="30" fillId="2" borderId="15" xfId="421" applyNumberFormat="1" applyFont="1" applyFill="1" applyBorder="1" applyAlignment="1">
      <alignment horizontal="center"/>
    </xf>
    <xf numFmtId="3" fontId="30" fillId="2" borderId="16" xfId="421" applyNumberFormat="1" applyFont="1" applyFill="1" applyBorder="1" applyAlignment="1">
      <alignment horizontal="center"/>
    </xf>
    <xf numFmtId="10" fontId="27" fillId="4" borderId="27" xfId="421" applyNumberFormat="1" applyFont="1" applyFill="1" applyBorder="1"/>
    <xf numFmtId="10" fontId="27" fillId="4" borderId="23" xfId="421" applyNumberFormat="1" applyFont="1" applyFill="1" applyBorder="1"/>
    <xf numFmtId="10" fontId="28" fillId="4" borderId="24" xfId="421" applyNumberFormat="1" applyFont="1" applyFill="1" applyBorder="1"/>
    <xf numFmtId="0" fontId="3" fillId="5" borderId="28" xfId="0" applyFont="1" applyFill="1" applyBorder="1"/>
    <xf numFmtId="10" fontId="3" fillId="2" borderId="29" xfId="421" applyNumberFormat="1" applyFont="1" applyFill="1" applyBorder="1"/>
    <xf numFmtId="10" fontId="3" fillId="2" borderId="30" xfId="421" applyNumberFormat="1" applyFont="1" applyFill="1" applyBorder="1"/>
    <xf numFmtId="10" fontId="3" fillId="4" borderId="29" xfId="421" applyNumberFormat="1" applyFont="1" applyFill="1" applyBorder="1"/>
    <xf numFmtId="10" fontId="3" fillId="4" borderId="30" xfId="421" applyNumberFormat="1" applyFont="1" applyFill="1" applyBorder="1"/>
    <xf numFmtId="10" fontId="28" fillId="4" borderId="29" xfId="421" applyNumberFormat="1" applyFont="1" applyFill="1" applyBorder="1"/>
    <xf numFmtId="10" fontId="28" fillId="4" borderId="30" xfId="421" applyNumberFormat="1" applyFont="1" applyFill="1" applyBorder="1"/>
    <xf numFmtId="10" fontId="30" fillId="2" borderId="29" xfId="421" applyNumberFormat="1" applyFont="1" applyFill="1" applyBorder="1"/>
    <xf numFmtId="10" fontId="30" fillId="2" borderId="30" xfId="421" applyNumberFormat="1" applyFont="1" applyFill="1" applyBorder="1"/>
    <xf numFmtId="10" fontId="28" fillId="4" borderId="31" xfId="421" applyNumberFormat="1" applyFont="1" applyFill="1" applyBorder="1"/>
    <xf numFmtId="10" fontId="3" fillId="6" borderId="30" xfId="421" applyNumberFormat="1" applyFont="1" applyFill="1" applyBorder="1"/>
    <xf numFmtId="10" fontId="32" fillId="6" borderId="29" xfId="421" applyNumberFormat="1" applyFont="1" applyFill="1" applyBorder="1"/>
    <xf numFmtId="10" fontId="32" fillId="6" borderId="30" xfId="421" applyNumberFormat="1" applyFont="1" applyFill="1" applyBorder="1"/>
    <xf numFmtId="10" fontId="3" fillId="6" borderId="29" xfId="421" applyNumberFormat="1" applyFont="1" applyFill="1" applyBorder="1"/>
    <xf numFmtId="0" fontId="26" fillId="0" borderId="0" xfId="0" applyFont="1" applyBorder="1"/>
    <xf numFmtId="3" fontId="28" fillId="4" borderId="26" xfId="421" applyNumberFormat="1" applyFont="1" applyFill="1" applyBorder="1" applyAlignment="1">
      <alignment horizontal="center"/>
    </xf>
    <xf numFmtId="3" fontId="28" fillId="4" borderId="25" xfId="421" applyNumberFormat="1" applyFont="1" applyFill="1" applyBorder="1" applyAlignment="1">
      <alignment horizontal="center"/>
    </xf>
    <xf numFmtId="3" fontId="30" fillId="2" borderId="25" xfId="421" applyNumberFormat="1" applyFont="1" applyFill="1" applyBorder="1" applyAlignment="1">
      <alignment horizontal="center"/>
    </xf>
    <xf numFmtId="17" fontId="33" fillId="2" borderId="15" xfId="504" applyNumberFormat="1" applyFont="1" applyFill="1" applyBorder="1" applyAlignment="1">
      <alignment horizontal="center"/>
    </xf>
    <xf numFmtId="17" fontId="33" fillId="2" borderId="17" xfId="504" applyNumberFormat="1" applyFont="1" applyFill="1" applyBorder="1" applyAlignment="1">
      <alignment horizontal="center"/>
    </xf>
    <xf numFmtId="17" fontId="33" fillId="2" borderId="16" xfId="504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20" fillId="0" borderId="0" xfId="0" applyFont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2" xfId="504" builtinId="17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14"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DAEEF3"/>
        <name val="David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DAEEF3"/>
        <name val="David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57150</xdr:rowOff>
    </xdr:from>
    <xdr:to>
      <xdr:col>13</xdr:col>
      <xdr:colOff>122700</xdr:colOff>
      <xdr:row>1</xdr:row>
      <xdr:rowOff>132225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909525" y="57150"/>
          <a:ext cx="313200" cy="313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טבלה2" displayName="טבלה2" ref="B7:Z28" totalsRowShown="0">
  <autoFilter ref="B7:Z28"/>
  <tableColumns count="25">
    <tableColumn id="1" name="הנתון"/>
    <tableColumn id="2" name="התרומה לתשואה_x000a_ינואר 2018"/>
    <tableColumn id="3" name="שיעור מסך הנכסים_x000a_ינואר 2018"/>
    <tableColumn id="4" name="התרומה לתשואה_x000a_פברואר 2018"/>
    <tableColumn id="5" name="שיעור מסך הנכסים_x000a_פברואר 2018"/>
    <tableColumn id="6" name="התרומה לתשואה_x000a_מרץ 2018"/>
    <tableColumn id="7" name="שיעור מסך הנכסים_x000a_מרץ 2018"/>
    <tableColumn id="8" name="התרומה לתשואה_x000a_אפריל 2018"/>
    <tableColumn id="9" name="שיעור מסך הנכסים_x000a_אפריל 2018"/>
    <tableColumn id="10" name="התרומה לתשואה_x000a_מאי 2018"/>
    <tableColumn id="11" name="שיעור מסך הנכסים_x000a_מאי 2018"/>
    <tableColumn id="12" name="התרומה לתשואה_x000a_יוני 2018"/>
    <tableColumn id="13" name="שיעור מסך הנכסים_x000a_יוני 2018"/>
    <tableColumn id="14" name="התרומה לתשואה_x000a_יולי 2018"/>
    <tableColumn id="15" name="שיעור מסך הנכסים_x000a_יולי 2018"/>
    <tableColumn id="16" name="התרומה לתשואה_x000a_אוגוסט 2018"/>
    <tableColumn id="17" name="שיעור מסך הנכסים_x000a_אוגוסט 2018"/>
    <tableColumn id="18" name="התרומה לתשואה_x000a_ספטמבר 2018"/>
    <tableColumn id="19" name="שיעור מסך הנכסים_x000a_ספטמבר 2018"/>
    <tableColumn id="20" name="התרומה לתשואה_x000a_אוקטובר 2018"/>
    <tableColumn id="21" name="שיעור מסך הנכסים_x000a_אוקטובר 2018"/>
    <tableColumn id="22" name="התרומה לתשואה_x000a_נובמבר 2018"/>
    <tableColumn id="23" name="שיעור מסך הנכסים_x000a_נובמבר 2018"/>
    <tableColumn id="24" name="התרומה לתשואה_x000a_דצמבר 2018"/>
    <tableColumn id="25" name="שיעור מסך הנכסים_x000a_דצמבר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ables/table2.xml><?xml version="1.0" encoding="utf-8"?>
<table xmlns="http://schemas.openxmlformats.org/spreadsheetml/2006/main" id="3" name="טבלה3" displayName="טבלה3" ref="B33:Z36" totalsRowShown="0" tableBorderDxfId="13">
  <autoFilter ref="B33:Z36"/>
  <tableColumns count="25">
    <tableColumn id="1" name="הנתון"/>
    <tableColumn id="2" name="התרומה לתשואה_x000a_ינואר 2018"/>
    <tableColumn id="3" name="שיעור מסך הנכסים_x000a_ינואר 2018"/>
    <tableColumn id="4" name="התרומה לתשואה_x000a_פברואר 2018"/>
    <tableColumn id="5" name="שיעור מסך הנכסים_x000a_פברואר 2018"/>
    <tableColumn id="6" name="התרומה לתשואה_x000a_מרץ 2018"/>
    <tableColumn id="7" name="שיעור מסך הנכסים_x000a_מרץ 2018"/>
    <tableColumn id="8" name="התרומה לתשואה_x000a_אפריל 2018"/>
    <tableColumn id="9" name="שיעור מסך הנכסים_x000a_אפריל 2018"/>
    <tableColumn id="10" name="התרומה לתשואה_x000a_מאי 2018"/>
    <tableColumn id="11" name="שיעור מסך הנכסים_x000a_מאי 2018"/>
    <tableColumn id="12" name="התרומה לתשואה_x000a_יוני 2018"/>
    <tableColumn id="13" name="שיעור מסך הנכסים_x000a_יוני 2018"/>
    <tableColumn id="14" name="התרומה לתשואה_x000a_יולי 2018"/>
    <tableColumn id="15" name="שיעור מסך הנכסים_x000a_יולי 2018"/>
    <tableColumn id="16" name="התרומה לתשואה_x000a_אוגוסט 2018"/>
    <tableColumn id="17" name="שיעור מסך הנכסים_x000a_אוגוסט 2018"/>
    <tableColumn id="18" name="התרומה לתשואה_x000a_ספטמבר 2018"/>
    <tableColumn id="19" name="שיעור מסך הנכסים_x000a_ספטמבר 2018"/>
    <tableColumn id="20" name="התרומה לתשואה_x000a_אוקטובר 2018"/>
    <tableColumn id="21" name="שיעור מסך הנכסים_x000a_אוקטובר 2018"/>
    <tableColumn id="22" name="התרומה לתשואה_x000a_נובמבר 2018"/>
    <tableColumn id="23" name="שיעור מסך הנכסים_x000a_נובמבר 2018"/>
    <tableColumn id="24" name="התרומה לתשואה_x000a_דצמבר 2018"/>
    <tableColumn id="25" name="שיעור מסך הנכסים_x000a_דצמבר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ables/table3.xml><?xml version="1.0" encoding="utf-8"?>
<table xmlns="http://schemas.openxmlformats.org/spreadsheetml/2006/main" id="4" name="טבלה4" displayName="טבלה4" ref="B40:Z46" totalsRowShown="0" tableBorderDxfId="12">
  <autoFilter ref="B40:Z46"/>
  <tableColumns count="25">
    <tableColumn id="1" name="הנתון"/>
    <tableColumn id="2" name="התרומה לתשואה_x000a_ינואר 2018"/>
    <tableColumn id="3" name="שיעור מסך הנכסים_x000a_ינואר 2018"/>
    <tableColumn id="4" name="התרומה לתשואה_x000a_פברואר 2018"/>
    <tableColumn id="5" name="שיעור מסך הנכסים_x000a_פברואר 2018"/>
    <tableColumn id="6" name="התרומה לתשואה_x000a_מרץ 2018"/>
    <tableColumn id="7" name="שיעור מסך הנכסים_x000a_מרץ 2018"/>
    <tableColumn id="8" name="התרומה לתשואה_x000a_אפריל 2018"/>
    <tableColumn id="9" name="שיעור מסך הנכסים_x000a_אפריל 2018"/>
    <tableColumn id="10" name="התרומה לתשואה_x000a_מאי 2018"/>
    <tableColumn id="11" name="שיעור מסך הנכסים_x000a_מאי 2018"/>
    <tableColumn id="12" name="התרומה לתשואה_x000a_יוני 2018"/>
    <tableColumn id="13" name="שיעור מסך הנכסים_x000a_יוני 2018"/>
    <tableColumn id="14" name="התרומה לתשואה_x000a_יולי 2018"/>
    <tableColumn id="15" name="שיעור מסך הנכסים_x000a_יולי 2018"/>
    <tableColumn id="16" name="התרומה לתשואה_x000a_אוגוסט 2018"/>
    <tableColumn id="17" name="שיעור מסך הנכסים_x000a_אוגוסט 2018"/>
    <tableColumn id="18" name="התרומה לתשואה_x000a_ספטמבר 2018"/>
    <tableColumn id="19" name="שיעור מסך הנכסים_x000a_ספטמבר 2018"/>
    <tableColumn id="20" name="התרומה לתשואה_x000a_אוקטובר 2018"/>
    <tableColumn id="21" name="שיעור מסך הנכסים_x000a_אוקטובר 2018"/>
    <tableColumn id="22" name="התרומה לתשואה_x000a_נובמבר 2018"/>
    <tableColumn id="23" name="שיעור מסך הנכסים_x000a_נובמבר 2018"/>
    <tableColumn id="24" name="התרומה לתשואה_x000a_דצמבר 2018"/>
    <tableColumn id="25" name="שיעור מסך הנכסים_x000a_דצמבר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ables/table4.xml><?xml version="1.0" encoding="utf-8"?>
<table xmlns="http://schemas.openxmlformats.org/spreadsheetml/2006/main" id="5" name="טבלה5" displayName="טבלה5" ref="B50:J71" totalsRowShown="0" tableBorderDxfId="11">
  <autoFilter ref="B50:J71"/>
  <tableColumns count="9">
    <tableColumn id="1" name="הנתון" dataDxfId="10"/>
    <tableColumn id="2" name="התרומה לתשואה_x000a_ינואר-מרץ 2018" dataDxfId="9" dataCellStyle="Percent"/>
    <tableColumn id="3" name="שיעור מסך הנכסים_x000a_ינואר-מרץ 2018" dataDxfId="8" dataCellStyle="Percent"/>
    <tableColumn id="4" name="התרומה לתשואה_x000a_ינואר-יוני 2018" dataDxfId="7" dataCellStyle="Percent"/>
    <tableColumn id="5" name="שיעור מסך הנכסים_x000a_ינואר-יוני 2018" dataDxfId="6" dataCellStyle="Percent"/>
    <tableColumn id="6" name="התרומה לתשואה_x000a_ינואר-ספטמבר 2018" dataDxfId="5" dataCellStyle="Percent"/>
    <tableColumn id="7" name="שיעור מסך הנכסים_x000a_ינואר- ספטמבר 2018" dataDxfId="4" dataCellStyle="Percent"/>
    <tableColumn id="8" name="התרומה לתשואה_x000a_ינואר- דצמבר 2018" dataDxfId="3" dataCellStyle="Percent"/>
    <tableColumn id="9" name="שיעור מסך הנכסים_x000a_ינואר-דצמבר 2018" dataDxfId="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ables/table5.xml><?xml version="1.0" encoding="utf-8"?>
<table xmlns="http://schemas.openxmlformats.org/spreadsheetml/2006/main" id="6" name="טבלה6" displayName="טבלה6" ref="B75:J78" totalsRowShown="0" tableBorderDxfId="1">
  <autoFilter ref="B75:J78"/>
  <tableColumns count="9">
    <tableColumn id="1" name="הנתון"/>
    <tableColumn id="2" name="התרומה לתשואה_x000a_ינואר-מרץ 2018"/>
    <tableColumn id="3" name="שיעור מסך הנכסים_x000a_ינואר-מרץ 2018"/>
    <tableColumn id="4" name="התרומה לתשואה_x000a_ינואר-יוני 2018"/>
    <tableColumn id="5" name="שיעור מסך הנכסים_x000a_ינואר-יוני 2018"/>
    <tableColumn id="6" name="התרומה לתשואה_x000a_ינואר-ספטמבר 2018"/>
    <tableColumn id="7" name="שיעור מסך הנכסים_x000a_ינואר- ספטמבר 2018"/>
    <tableColumn id="8" name="התרומה לתשואה_x000a_ינואר- דצמבר 2018"/>
    <tableColumn id="9" name="שיעור מסך הנכסים_x000a_ינואר-דצמבר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ables/table6.xml><?xml version="1.0" encoding="utf-8"?>
<table xmlns="http://schemas.openxmlformats.org/spreadsheetml/2006/main" id="7" name="טבלה7" displayName="טבלה7" ref="B82:J88" totalsRowShown="0" tableBorderDxfId="0">
  <autoFilter ref="B82:J88"/>
  <tableColumns count="9">
    <tableColumn id="1" name="הנתון"/>
    <tableColumn id="2" name="התרומה לתשואה_x000a_ינואר-מרץ 2018"/>
    <tableColumn id="3" name="שיעור מסך הנכסים_x000a_ינואר-מרץ 2018"/>
    <tableColumn id="4" name="התרומה לתשואה_x000a_ינואר-יוני 2018"/>
    <tableColumn id="5" name="שיעור מסך הנכסים_x000a_ינואר-יוני 2018"/>
    <tableColumn id="6" name="התרומה לתשואה_x000a_ינואר-ספטמבר 2018"/>
    <tableColumn id="7" name="שיעור מסך הנכסים_x000a_ינואר- ספטמבר 2018"/>
    <tableColumn id="8" name="התרומה לתשואה_x000a_ינואר- דצמבר 2018"/>
    <tableColumn id="9" name="שיעור מסך הנכסים_x000a_ינואר-דצמבר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פירוט תרומת אפיקי ההשקעה לתשואה הכולל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53"/>
  <sheetViews>
    <sheetView rightToLeft="1" tabSelected="1" topLeftCell="B75" zoomScaleNormal="100" workbookViewId="0">
      <selection activeCell="B89" sqref="B89:Z89"/>
    </sheetView>
  </sheetViews>
  <sheetFormatPr defaultColWidth="9.125" defaultRowHeight="15" x14ac:dyDescent="0.25"/>
  <cols>
    <col min="1" max="1" width="2.125" style="1" hidden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2:31" ht="18.75" x14ac:dyDescent="0.3">
      <c r="B2" s="90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2:31" ht="18.75" x14ac:dyDescent="0.3">
      <c r="B3" s="14" t="s">
        <v>41</v>
      </c>
      <c r="C3" s="91" t="s">
        <v>38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2:31" x14ac:dyDescent="0.25">
      <c r="B4" s="2">
        <v>2018</v>
      </c>
      <c r="C4" s="92">
        <v>5</v>
      </c>
      <c r="D4" s="92"/>
      <c r="E4" s="92">
        <f>C4+1</f>
        <v>6</v>
      </c>
      <c r="F4" s="92"/>
      <c r="G4" s="92">
        <f>E4+1</f>
        <v>7</v>
      </c>
      <c r="H4" s="92"/>
      <c r="I4" s="92">
        <f>G4+1</f>
        <v>8</v>
      </c>
      <c r="J4" s="92"/>
      <c r="K4" s="92">
        <f>I4+1</f>
        <v>9</v>
      </c>
      <c r="L4" s="92"/>
      <c r="M4" s="92">
        <f>K4+1</f>
        <v>10</v>
      </c>
      <c r="N4" s="92"/>
      <c r="O4" s="92">
        <f>M4+1</f>
        <v>11</v>
      </c>
      <c r="P4" s="92"/>
      <c r="Q4" s="92">
        <f>O4+1</f>
        <v>12</v>
      </c>
      <c r="R4" s="92"/>
      <c r="S4" s="92">
        <f>Q4+1</f>
        <v>13</v>
      </c>
      <c r="T4" s="92"/>
      <c r="U4" s="92">
        <f>S4+1</f>
        <v>14</v>
      </c>
      <c r="V4" s="92"/>
      <c r="W4" s="92">
        <f>U4+1</f>
        <v>15</v>
      </c>
      <c r="X4" s="92"/>
      <c r="Y4" s="92">
        <f>W4+1</f>
        <v>16</v>
      </c>
      <c r="Z4" s="92"/>
      <c r="AE4" s="1">
        <v>2016</v>
      </c>
    </row>
    <row r="5" spans="2:31" ht="15.75" x14ac:dyDescent="0.25">
      <c r="B5" s="32" t="s">
        <v>57</v>
      </c>
      <c r="C5" s="82" t="s">
        <v>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E5" s="3" t="s">
        <v>1</v>
      </c>
    </row>
    <row r="6" spans="2:31" ht="15.75" x14ac:dyDescent="0.25">
      <c r="B6" s="15" t="s">
        <v>39</v>
      </c>
      <c r="C6" s="85" t="str">
        <f ca="1">CONCATENATE(INDIRECT(CONCATENATE($C$3,C4))," ",$B$4)</f>
        <v>ינואר 2018</v>
      </c>
      <c r="D6" s="86"/>
      <c r="E6" s="87" t="str">
        <f ca="1">CONCATENATE(INDIRECT(CONCATENATE($C$3,E4))," ",$B$4)</f>
        <v>פברואר 2018</v>
      </c>
      <c r="F6" s="88"/>
      <c r="G6" s="85" t="str">
        <f ca="1">CONCATENATE(INDIRECT(CONCATENATE($C$3,G4))," ",$B$4)</f>
        <v>מרץ 2018</v>
      </c>
      <c r="H6" s="86"/>
      <c r="I6" s="87" t="str">
        <f ca="1">CONCATENATE(INDIRECT(CONCATENATE($C$3,I4))," ",$B$4)</f>
        <v>אפריל 2018</v>
      </c>
      <c r="J6" s="88"/>
      <c r="K6" s="85" t="str">
        <f ca="1">CONCATENATE(INDIRECT(CONCATENATE($C$3,K4))," ",$B$4)</f>
        <v>מאי 2018</v>
      </c>
      <c r="L6" s="86"/>
      <c r="M6" s="87" t="str">
        <f ca="1">CONCATENATE(INDIRECT(CONCATENATE($C$3,M4))," ",$B$4)</f>
        <v>יוני 2018</v>
      </c>
      <c r="N6" s="88"/>
      <c r="O6" s="85" t="str">
        <f ca="1">CONCATENATE(INDIRECT(CONCATENATE($C$3,O4))," ",$B$4)</f>
        <v>יולי 2018</v>
      </c>
      <c r="P6" s="86"/>
      <c r="Q6" s="87" t="str">
        <f ca="1">CONCATENATE(INDIRECT(CONCATENATE($C$3,Q4))," ",$B$4)</f>
        <v>אוגוסט 2018</v>
      </c>
      <c r="R6" s="88"/>
      <c r="S6" s="85" t="str">
        <f ca="1">CONCATENATE(INDIRECT(CONCATENATE($C$3,S4))," ",$B$4)</f>
        <v>ספטמבר 2018</v>
      </c>
      <c r="T6" s="86"/>
      <c r="U6" s="87" t="str">
        <f ca="1">CONCATENATE(INDIRECT(CONCATENATE($C$3,U4))," ",$B$4)</f>
        <v>אוקטובר 2018</v>
      </c>
      <c r="V6" s="88"/>
      <c r="W6" s="85" t="str">
        <f ca="1">CONCATENATE(INDIRECT(CONCATENATE($C$3,W4))," ",$B$4)</f>
        <v>נובמבר 2018</v>
      </c>
      <c r="X6" s="86"/>
      <c r="Y6" s="87" t="str">
        <f ca="1">CONCATENATE(INDIRECT(CONCATENATE($C$3,Y4))," ",$B$4)</f>
        <v>דצמבר 2018</v>
      </c>
      <c r="Z6" s="88"/>
      <c r="AE6" s="3" t="s">
        <v>2</v>
      </c>
    </row>
    <row r="7" spans="2:31" ht="45" x14ac:dyDescent="0.25">
      <c r="B7" s="33" t="s">
        <v>58</v>
      </c>
      <c r="C7" s="4" t="s">
        <v>48</v>
      </c>
      <c r="D7" s="5" t="s">
        <v>49</v>
      </c>
      <c r="E7" s="17" t="s">
        <v>50</v>
      </c>
      <c r="F7" s="18" t="s">
        <v>51</v>
      </c>
      <c r="G7" s="4" t="s">
        <v>52</v>
      </c>
      <c r="H7" s="5" t="s">
        <v>53</v>
      </c>
      <c r="I7" s="17" t="s">
        <v>55</v>
      </c>
      <c r="J7" s="18" t="s">
        <v>54</v>
      </c>
      <c r="K7" s="4" t="s">
        <v>59</v>
      </c>
      <c r="L7" s="5" t="s">
        <v>60</v>
      </c>
      <c r="M7" s="17" t="s">
        <v>61</v>
      </c>
      <c r="N7" s="18" t="s">
        <v>62</v>
      </c>
      <c r="O7" s="4" t="s">
        <v>63</v>
      </c>
      <c r="P7" s="5" t="s">
        <v>64</v>
      </c>
      <c r="Q7" s="17" t="s">
        <v>65</v>
      </c>
      <c r="R7" s="18" t="s">
        <v>66</v>
      </c>
      <c r="S7" s="4" t="s">
        <v>67</v>
      </c>
      <c r="T7" s="5" t="s">
        <v>68</v>
      </c>
      <c r="U7" s="17" t="s">
        <v>69</v>
      </c>
      <c r="V7" s="18" t="s">
        <v>70</v>
      </c>
      <c r="W7" s="4" t="s">
        <v>71</v>
      </c>
      <c r="X7" s="5" t="s">
        <v>72</v>
      </c>
      <c r="Y7" s="17" t="s">
        <v>74</v>
      </c>
      <c r="Z7" s="18" t="s">
        <v>73</v>
      </c>
      <c r="AE7" s="3" t="s">
        <v>4</v>
      </c>
    </row>
    <row r="8" spans="2:31" x14ac:dyDescent="0.25">
      <c r="B8" s="6" t="s">
        <v>3</v>
      </c>
      <c r="C8" s="7">
        <v>0</v>
      </c>
      <c r="D8" s="8">
        <v>1.6129648740794901E-2</v>
      </c>
      <c r="E8" s="19">
        <v>0</v>
      </c>
      <c r="F8" s="20">
        <v>8.7070022294836596E-3</v>
      </c>
      <c r="G8" s="7">
        <v>0</v>
      </c>
      <c r="H8" s="8">
        <v>7.5398901647352997E-3</v>
      </c>
      <c r="I8" s="19">
        <v>0</v>
      </c>
      <c r="J8" s="20">
        <v>1.3121210006118E-2</v>
      </c>
      <c r="K8" s="7">
        <v>-1E-4</v>
      </c>
      <c r="L8" s="8">
        <v>1.8226206756040999E-2</v>
      </c>
      <c r="M8" s="19">
        <v>0</v>
      </c>
      <c r="N8" s="20">
        <v>1.38045974758588E-2</v>
      </c>
      <c r="O8" s="7">
        <v>0</v>
      </c>
      <c r="P8" s="8">
        <v>2.7940516441606399E-2</v>
      </c>
      <c r="Q8" s="19">
        <v>0</v>
      </c>
      <c r="R8" s="20">
        <v>3.2441520217345303E-2</v>
      </c>
      <c r="S8" s="7">
        <v>0</v>
      </c>
      <c r="T8" s="8">
        <v>3.1819466916283803E-2</v>
      </c>
      <c r="U8" s="43" t="s">
        <v>57</v>
      </c>
      <c r="V8" s="44" t="s">
        <v>57</v>
      </c>
      <c r="W8" s="47" t="s">
        <v>57</v>
      </c>
      <c r="X8" s="48" t="s">
        <v>57</v>
      </c>
      <c r="Y8" s="43" t="s">
        <v>57</v>
      </c>
      <c r="Z8" s="44" t="s">
        <v>57</v>
      </c>
      <c r="AE8" s="3" t="s">
        <v>6</v>
      </c>
    </row>
    <row r="9" spans="2:31" x14ac:dyDescent="0.25">
      <c r="B9" s="9" t="s">
        <v>5</v>
      </c>
      <c r="C9" s="7">
        <v>1.1599999999999999E-2</v>
      </c>
      <c r="D9" s="8">
        <v>0.69431932364998905</v>
      </c>
      <c r="E9" s="19">
        <v>-9.4999999999999998E-3</v>
      </c>
      <c r="F9" s="20">
        <v>0.69745621799486301</v>
      </c>
      <c r="G9" s="7">
        <v>6.7000000000000002E-3</v>
      </c>
      <c r="H9" s="8">
        <v>0.70317781168567794</v>
      </c>
      <c r="I9" s="19">
        <v>-2.2000000000000001E-3</v>
      </c>
      <c r="J9" s="20">
        <v>0.69423412092089298</v>
      </c>
      <c r="K9" s="7">
        <v>-5.0000000000000001E-4</v>
      </c>
      <c r="L9" s="8">
        <v>0.69120083940740196</v>
      </c>
      <c r="M9" s="19">
        <v>-7.3000000000000001E-3</v>
      </c>
      <c r="N9" s="20">
        <v>0.66279930901517004</v>
      </c>
      <c r="O9" s="7">
        <v>4.1000000000000003E-3</v>
      </c>
      <c r="P9" s="8">
        <v>0.64830156233547898</v>
      </c>
      <c r="Q9" s="19">
        <v>5.4999999999999997E-3</v>
      </c>
      <c r="R9" s="20">
        <v>0.65169869783484702</v>
      </c>
      <c r="S9" s="7">
        <v>-1E-4</v>
      </c>
      <c r="T9" s="8">
        <v>0.65356429372678004</v>
      </c>
      <c r="U9" s="43" t="s">
        <v>57</v>
      </c>
      <c r="V9" s="44" t="s">
        <v>57</v>
      </c>
      <c r="W9" s="47" t="s">
        <v>57</v>
      </c>
      <c r="X9" s="48" t="s">
        <v>57</v>
      </c>
      <c r="Y9" s="43" t="s">
        <v>57</v>
      </c>
      <c r="Z9" s="44" t="s">
        <v>57</v>
      </c>
      <c r="AE9" s="3" t="s">
        <v>8</v>
      </c>
    </row>
    <row r="10" spans="2:31" x14ac:dyDescent="0.25">
      <c r="B10" s="9" t="s">
        <v>7</v>
      </c>
      <c r="C10" s="7">
        <v>0</v>
      </c>
      <c r="D10" s="8">
        <v>0</v>
      </c>
      <c r="E10" s="19">
        <v>0</v>
      </c>
      <c r="F10" s="20">
        <v>0</v>
      </c>
      <c r="G10" s="7">
        <v>0</v>
      </c>
      <c r="H10" s="8">
        <v>0</v>
      </c>
      <c r="I10" s="19">
        <v>0</v>
      </c>
      <c r="J10" s="20">
        <v>0</v>
      </c>
      <c r="K10" s="7">
        <v>0</v>
      </c>
      <c r="L10" s="8">
        <v>0</v>
      </c>
      <c r="M10" s="19">
        <v>0</v>
      </c>
      <c r="N10" s="20">
        <v>0</v>
      </c>
      <c r="O10" s="7">
        <v>0</v>
      </c>
      <c r="P10" s="8">
        <v>0</v>
      </c>
      <c r="Q10" s="19">
        <v>0</v>
      </c>
      <c r="R10" s="20">
        <v>0</v>
      </c>
      <c r="S10" s="7">
        <v>0</v>
      </c>
      <c r="T10" s="8">
        <v>0</v>
      </c>
      <c r="U10" s="43" t="s">
        <v>57</v>
      </c>
      <c r="V10" s="44" t="s">
        <v>57</v>
      </c>
      <c r="W10" s="47" t="s">
        <v>57</v>
      </c>
      <c r="X10" s="48" t="s">
        <v>57</v>
      </c>
      <c r="Y10" s="43" t="s">
        <v>57</v>
      </c>
      <c r="Z10" s="44" t="s">
        <v>57</v>
      </c>
      <c r="AE10" s="3" t="s">
        <v>10</v>
      </c>
    </row>
    <row r="11" spans="2:31" x14ac:dyDescent="0.25">
      <c r="B11" s="9" t="s">
        <v>9</v>
      </c>
      <c r="C11" s="7">
        <v>0</v>
      </c>
      <c r="D11" s="8">
        <v>0</v>
      </c>
      <c r="E11" s="19">
        <v>0</v>
      </c>
      <c r="F11" s="20">
        <v>0</v>
      </c>
      <c r="G11" s="7">
        <v>0</v>
      </c>
      <c r="H11" s="8">
        <v>0</v>
      </c>
      <c r="I11" s="19">
        <v>0</v>
      </c>
      <c r="J11" s="20">
        <v>0</v>
      </c>
      <c r="K11" s="7">
        <v>0</v>
      </c>
      <c r="L11" s="8">
        <v>0</v>
      </c>
      <c r="M11" s="19">
        <v>0</v>
      </c>
      <c r="N11" s="20">
        <v>0</v>
      </c>
      <c r="O11" s="7">
        <v>0</v>
      </c>
      <c r="P11" s="8">
        <v>0</v>
      </c>
      <c r="Q11" s="19">
        <v>0</v>
      </c>
      <c r="R11" s="20">
        <v>0</v>
      </c>
      <c r="S11" s="7">
        <v>0</v>
      </c>
      <c r="T11" s="8">
        <v>0</v>
      </c>
      <c r="U11" s="43" t="s">
        <v>57</v>
      </c>
      <c r="V11" s="44" t="s">
        <v>57</v>
      </c>
      <c r="W11" s="47" t="s">
        <v>57</v>
      </c>
      <c r="X11" s="48" t="s">
        <v>57</v>
      </c>
      <c r="Y11" s="43" t="s">
        <v>57</v>
      </c>
      <c r="Z11" s="44" t="s">
        <v>57</v>
      </c>
      <c r="AE11" s="3" t="s">
        <v>12</v>
      </c>
    </row>
    <row r="12" spans="2:31" x14ac:dyDescent="0.25">
      <c r="B12" s="9" t="s">
        <v>11</v>
      </c>
      <c r="C12" s="7">
        <v>2.0000000000000001E-4</v>
      </c>
      <c r="D12" s="8">
        <v>6.3571427107860803E-2</v>
      </c>
      <c r="E12" s="19">
        <v>-8.9999999999999998E-4</v>
      </c>
      <c r="F12" s="20">
        <v>6.48203640683883E-2</v>
      </c>
      <c r="G12" s="7">
        <v>0</v>
      </c>
      <c r="H12" s="8">
        <v>6.5752499152665303E-2</v>
      </c>
      <c r="I12" s="19">
        <v>2.0000000000000001E-4</v>
      </c>
      <c r="J12" s="20">
        <v>6.5171329853801002E-2</v>
      </c>
      <c r="K12" s="7">
        <v>2.9999999999999997E-4</v>
      </c>
      <c r="L12" s="8">
        <v>6.2972907706503004E-2</v>
      </c>
      <c r="M12" s="19">
        <v>2.0000000000000001E-4</v>
      </c>
      <c r="N12" s="20">
        <v>5.9234520636314E-2</v>
      </c>
      <c r="O12" s="7">
        <v>-2.0000000000000001E-4</v>
      </c>
      <c r="P12" s="8">
        <v>5.6540062966201003E-2</v>
      </c>
      <c r="Q12" s="19">
        <v>8.0000000000000004E-4</v>
      </c>
      <c r="R12" s="20">
        <v>5.41837240025249E-2</v>
      </c>
      <c r="S12" s="7">
        <v>0</v>
      </c>
      <c r="T12" s="8">
        <v>5.4222963479636697E-2</v>
      </c>
      <c r="U12" s="43" t="s">
        <v>57</v>
      </c>
      <c r="V12" s="44" t="s">
        <v>57</v>
      </c>
      <c r="W12" s="47" t="s">
        <v>57</v>
      </c>
      <c r="X12" s="48" t="s">
        <v>57</v>
      </c>
      <c r="Y12" s="43" t="s">
        <v>57</v>
      </c>
      <c r="Z12" s="44" t="s">
        <v>57</v>
      </c>
      <c r="AE12" s="3" t="s">
        <v>14</v>
      </c>
    </row>
    <row r="13" spans="2:31" x14ac:dyDescent="0.25">
      <c r="B13" s="9" t="s">
        <v>13</v>
      </c>
      <c r="C13" s="7">
        <v>2.9999999999999997E-4</v>
      </c>
      <c r="D13" s="8">
        <v>2.5441633174147799E-2</v>
      </c>
      <c r="E13" s="19">
        <v>-5.9999999999999995E-4</v>
      </c>
      <c r="F13" s="20">
        <v>2.5237258338890001E-2</v>
      </c>
      <c r="G13" s="7">
        <v>1E-4</v>
      </c>
      <c r="H13" s="8">
        <v>2.5245148354059801E-2</v>
      </c>
      <c r="I13" s="19">
        <v>1E-4</v>
      </c>
      <c r="J13" s="20">
        <v>2.5039943479937599E-2</v>
      </c>
      <c r="K13" s="7">
        <v>-1E-4</v>
      </c>
      <c r="L13" s="8">
        <v>2.49342199417792E-2</v>
      </c>
      <c r="M13" s="19">
        <v>1E-4</v>
      </c>
      <c r="N13" s="20">
        <v>2.50924161485345E-2</v>
      </c>
      <c r="O13" s="7">
        <v>-1E-4</v>
      </c>
      <c r="P13" s="8">
        <v>2.4234451389307601E-2</v>
      </c>
      <c r="Q13" s="19">
        <v>2.9999999999999997E-4</v>
      </c>
      <c r="R13" s="20">
        <v>2.43442640806107E-2</v>
      </c>
      <c r="S13" s="7">
        <v>0</v>
      </c>
      <c r="T13" s="8">
        <v>2.4324112524841499E-2</v>
      </c>
      <c r="U13" s="43" t="s">
        <v>57</v>
      </c>
      <c r="V13" s="44" t="s">
        <v>57</v>
      </c>
      <c r="W13" s="47" t="s">
        <v>57</v>
      </c>
      <c r="X13" s="48" t="s">
        <v>57</v>
      </c>
      <c r="Y13" s="43" t="s">
        <v>57</v>
      </c>
      <c r="Z13" s="44" t="s">
        <v>57</v>
      </c>
      <c r="AE13" s="3" t="s">
        <v>16</v>
      </c>
    </row>
    <row r="14" spans="2:31" x14ac:dyDescent="0.25">
      <c r="B14" s="9" t="s">
        <v>15</v>
      </c>
      <c r="C14" s="7">
        <v>5.9999999999999995E-4</v>
      </c>
      <c r="D14" s="8">
        <v>4.7436918117084503E-2</v>
      </c>
      <c r="E14" s="19">
        <v>-1.6000000000000001E-3</v>
      </c>
      <c r="F14" s="20">
        <v>4.9920431886575897E-2</v>
      </c>
      <c r="G14" s="7">
        <v>-2.0999999999999999E-3</v>
      </c>
      <c r="H14" s="8">
        <v>4.7705018751339201E-2</v>
      </c>
      <c r="I14" s="19">
        <v>2.0000000000000001E-4</v>
      </c>
      <c r="J14" s="20">
        <v>4.8172729056383097E-2</v>
      </c>
      <c r="K14" s="7">
        <v>5.9999999999999995E-4</v>
      </c>
      <c r="L14" s="8">
        <v>4.7682921710508697E-2</v>
      </c>
      <c r="M14" s="19">
        <v>1E-4</v>
      </c>
      <c r="N14" s="20">
        <v>4.8693260100072702E-2</v>
      </c>
      <c r="O14" s="7">
        <v>1.1000000000000001E-3</v>
      </c>
      <c r="P14" s="8">
        <v>4.8887360533212E-2</v>
      </c>
      <c r="Q14" s="19">
        <v>3.3E-3</v>
      </c>
      <c r="R14" s="20">
        <v>4.9861321974540303E-2</v>
      </c>
      <c r="S14" s="7">
        <v>-1E-4</v>
      </c>
      <c r="T14" s="8">
        <v>4.9880519868490202E-2</v>
      </c>
      <c r="U14" s="43" t="s">
        <v>57</v>
      </c>
      <c r="V14" s="44" t="s">
        <v>57</v>
      </c>
      <c r="W14" s="47" t="s">
        <v>57</v>
      </c>
      <c r="X14" s="48" t="s">
        <v>57</v>
      </c>
      <c r="Y14" s="43" t="s">
        <v>57</v>
      </c>
      <c r="Z14" s="44" t="s">
        <v>57</v>
      </c>
      <c r="AE14" s="3" t="s">
        <v>18</v>
      </c>
    </row>
    <row r="15" spans="2:31" x14ac:dyDescent="0.25">
      <c r="B15" s="9" t="s">
        <v>17</v>
      </c>
      <c r="C15" s="7">
        <v>1.6999999999999999E-3</v>
      </c>
      <c r="D15" s="8">
        <v>0.10524383254481701</v>
      </c>
      <c r="E15" s="19">
        <v>-1.1999999999999999E-3</v>
      </c>
      <c r="F15" s="20">
        <v>0.103684871170414</v>
      </c>
      <c r="G15" s="7">
        <v>-2E-3</v>
      </c>
      <c r="H15" s="8">
        <v>9.9631715051907793E-2</v>
      </c>
      <c r="I15" s="19">
        <v>3.3E-3</v>
      </c>
      <c r="J15" s="20">
        <v>0.102071021363468</v>
      </c>
      <c r="K15" s="7">
        <v>2.0000000000000001E-4</v>
      </c>
      <c r="L15" s="8">
        <v>0.102067850049887</v>
      </c>
      <c r="M15" s="19">
        <v>1E-4</v>
      </c>
      <c r="N15" s="20">
        <v>9.5887447799307399E-2</v>
      </c>
      <c r="O15" s="7">
        <v>3.5000000000000001E-3</v>
      </c>
      <c r="P15" s="8">
        <v>9.8226466825337005E-2</v>
      </c>
      <c r="Q15" s="19">
        <v>2.0000000000000001E-4</v>
      </c>
      <c r="R15" s="20">
        <v>9.0959002494408095E-2</v>
      </c>
      <c r="S15" s="7">
        <v>-2.9999999999999997E-4</v>
      </c>
      <c r="T15" s="8">
        <v>8.9387194601022596E-2</v>
      </c>
      <c r="U15" s="43" t="s">
        <v>57</v>
      </c>
      <c r="V15" s="44" t="s">
        <v>57</v>
      </c>
      <c r="W15" s="47" t="s">
        <v>57</v>
      </c>
      <c r="X15" s="48" t="s">
        <v>57</v>
      </c>
      <c r="Y15" s="43" t="s">
        <v>57</v>
      </c>
      <c r="Z15" s="44" t="s">
        <v>57</v>
      </c>
      <c r="AE15" s="3" t="s">
        <v>20</v>
      </c>
    </row>
    <row r="16" spans="2:31" x14ac:dyDescent="0.25">
      <c r="B16" s="9" t="s">
        <v>19</v>
      </c>
      <c r="C16" s="7">
        <v>0</v>
      </c>
      <c r="D16" s="8">
        <v>0</v>
      </c>
      <c r="E16" s="19">
        <v>0</v>
      </c>
      <c r="F16" s="20">
        <v>0</v>
      </c>
      <c r="G16" s="7">
        <v>0</v>
      </c>
      <c r="H16" s="8">
        <v>0</v>
      </c>
      <c r="I16" s="19">
        <v>0</v>
      </c>
      <c r="J16" s="20">
        <v>0</v>
      </c>
      <c r="K16" s="7">
        <v>0</v>
      </c>
      <c r="L16" s="8">
        <v>0</v>
      </c>
      <c r="M16" s="19">
        <v>0</v>
      </c>
      <c r="N16" s="20">
        <v>0</v>
      </c>
      <c r="O16" s="7">
        <v>0</v>
      </c>
      <c r="P16" s="8">
        <v>0</v>
      </c>
      <c r="Q16" s="19">
        <v>0</v>
      </c>
      <c r="R16" s="20">
        <v>0</v>
      </c>
      <c r="S16" s="7">
        <v>0</v>
      </c>
      <c r="T16" s="8">
        <v>0</v>
      </c>
      <c r="U16" s="43" t="s">
        <v>57</v>
      </c>
      <c r="V16" s="44" t="s">
        <v>57</v>
      </c>
      <c r="W16" s="47" t="s">
        <v>57</v>
      </c>
      <c r="X16" s="48" t="s">
        <v>57</v>
      </c>
      <c r="Y16" s="43" t="s">
        <v>57</v>
      </c>
      <c r="Z16" s="44" t="s">
        <v>57</v>
      </c>
      <c r="AE16" s="3" t="s">
        <v>22</v>
      </c>
    </row>
    <row r="17" spans="2:31" x14ac:dyDescent="0.25">
      <c r="B17" s="9" t="s">
        <v>21</v>
      </c>
      <c r="C17" s="7">
        <v>0</v>
      </c>
      <c r="D17" s="8">
        <v>3.4885481495662701E-2</v>
      </c>
      <c r="E17" s="19">
        <v>5.0000000000000001E-4</v>
      </c>
      <c r="F17" s="20">
        <v>3.7073028571692299E-2</v>
      </c>
      <c r="G17" s="7">
        <v>4.0000000000000002E-4</v>
      </c>
      <c r="H17" s="8">
        <v>3.8461787690506601E-2</v>
      </c>
      <c r="I17" s="19">
        <v>5.9999999999999995E-4</v>
      </c>
      <c r="J17" s="20">
        <v>3.9644062768314801E-2</v>
      </c>
      <c r="K17" s="7">
        <v>2.0000000000000001E-4</v>
      </c>
      <c r="L17" s="8">
        <v>4.0388554528123399E-2</v>
      </c>
      <c r="M17" s="19">
        <v>5.9999999999999995E-4</v>
      </c>
      <c r="N17" s="20">
        <v>4.21312655550585E-2</v>
      </c>
      <c r="O17" s="7">
        <v>1E-4</v>
      </c>
      <c r="P17" s="8">
        <v>4.2908442549646403E-2</v>
      </c>
      <c r="Q17" s="19">
        <v>0</v>
      </c>
      <c r="R17" s="20">
        <v>4.4080836803300202E-2</v>
      </c>
      <c r="S17" s="7">
        <v>2.9999999999999997E-4</v>
      </c>
      <c r="T17" s="8">
        <v>4.4549603724254601E-2</v>
      </c>
      <c r="U17" s="43" t="s">
        <v>57</v>
      </c>
      <c r="V17" s="44" t="s">
        <v>57</v>
      </c>
      <c r="W17" s="47" t="s">
        <v>57</v>
      </c>
      <c r="X17" s="48" t="s">
        <v>57</v>
      </c>
      <c r="Y17" s="43" t="s">
        <v>57</v>
      </c>
      <c r="Z17" s="44" t="s">
        <v>57</v>
      </c>
    </row>
    <row r="18" spans="2:31" x14ac:dyDescent="0.25">
      <c r="B18" s="9" t="s">
        <v>23</v>
      </c>
      <c r="C18" s="7">
        <v>0</v>
      </c>
      <c r="D18" s="8">
        <v>3.2230022715097403E-5</v>
      </c>
      <c r="E18" s="19">
        <v>0</v>
      </c>
      <c r="F18" s="20">
        <v>2.2611954324378999E-5</v>
      </c>
      <c r="G18" s="7">
        <v>0</v>
      </c>
      <c r="H18" s="8">
        <v>2.1036092674432201E-5</v>
      </c>
      <c r="I18" s="19">
        <v>0</v>
      </c>
      <c r="J18" s="20">
        <v>1.8119578253977999E-5</v>
      </c>
      <c r="K18" s="7">
        <v>0</v>
      </c>
      <c r="L18" s="8">
        <v>9.1629558092576296E-6</v>
      </c>
      <c r="M18" s="19">
        <v>0</v>
      </c>
      <c r="N18" s="20">
        <v>3.1635017559650602E-6</v>
      </c>
      <c r="O18" s="7">
        <v>0</v>
      </c>
      <c r="P18" s="8">
        <v>2.5585653307492E-6</v>
      </c>
      <c r="Q18" s="19">
        <v>0</v>
      </c>
      <c r="R18" s="20">
        <v>7.4218650767403203E-6</v>
      </c>
      <c r="S18" s="7">
        <v>0</v>
      </c>
      <c r="T18" s="8">
        <v>1.9238487442844702E-5</v>
      </c>
      <c r="U18" s="43" t="s">
        <v>57</v>
      </c>
      <c r="V18" s="44" t="s">
        <v>57</v>
      </c>
      <c r="W18" s="47" t="s">
        <v>57</v>
      </c>
      <c r="X18" s="48" t="s">
        <v>57</v>
      </c>
      <c r="Y18" s="43" t="s">
        <v>57</v>
      </c>
      <c r="Z18" s="44" t="s">
        <v>57</v>
      </c>
      <c r="AE18" s="3"/>
    </row>
    <row r="19" spans="2:31" x14ac:dyDescent="0.25">
      <c r="B19" s="9" t="s">
        <v>24</v>
      </c>
      <c r="C19" s="7">
        <v>0</v>
      </c>
      <c r="D19" s="8">
        <v>0</v>
      </c>
      <c r="E19" s="19">
        <v>0</v>
      </c>
      <c r="F19" s="20">
        <v>0</v>
      </c>
      <c r="G19" s="7">
        <v>0</v>
      </c>
      <c r="H19" s="8">
        <v>0</v>
      </c>
      <c r="I19" s="19">
        <v>0</v>
      </c>
      <c r="J19" s="20">
        <v>0</v>
      </c>
      <c r="K19" s="7">
        <v>0</v>
      </c>
      <c r="L19" s="8">
        <v>0</v>
      </c>
      <c r="M19" s="19">
        <v>0</v>
      </c>
      <c r="N19" s="20">
        <v>0</v>
      </c>
      <c r="O19" s="7">
        <v>0</v>
      </c>
      <c r="P19" s="8">
        <v>0</v>
      </c>
      <c r="Q19" s="19">
        <v>0</v>
      </c>
      <c r="R19" s="20">
        <v>0</v>
      </c>
      <c r="S19" s="7">
        <v>0</v>
      </c>
      <c r="T19" s="8">
        <v>0</v>
      </c>
      <c r="U19" s="43" t="s">
        <v>57</v>
      </c>
      <c r="V19" s="44" t="s">
        <v>57</v>
      </c>
      <c r="W19" s="47" t="s">
        <v>57</v>
      </c>
      <c r="X19" s="48" t="s">
        <v>57</v>
      </c>
      <c r="Y19" s="43" t="s">
        <v>57</v>
      </c>
      <c r="Z19" s="44" t="s">
        <v>57</v>
      </c>
      <c r="AE19" s="3"/>
    </row>
    <row r="20" spans="2:31" x14ac:dyDescent="0.25">
      <c r="B20" s="9" t="s">
        <v>25</v>
      </c>
      <c r="C20" s="7">
        <v>0</v>
      </c>
      <c r="D20" s="8">
        <v>0</v>
      </c>
      <c r="E20" s="19">
        <v>0</v>
      </c>
      <c r="F20" s="20">
        <v>0</v>
      </c>
      <c r="G20" s="7">
        <v>0</v>
      </c>
      <c r="H20" s="8">
        <v>0</v>
      </c>
      <c r="I20" s="19">
        <v>0</v>
      </c>
      <c r="J20" s="20">
        <v>0</v>
      </c>
      <c r="K20" s="7">
        <v>0</v>
      </c>
      <c r="L20" s="8">
        <v>0</v>
      </c>
      <c r="M20" s="19">
        <v>0</v>
      </c>
      <c r="N20" s="20">
        <v>0</v>
      </c>
      <c r="O20" s="7">
        <v>0</v>
      </c>
      <c r="P20" s="8">
        <v>0</v>
      </c>
      <c r="Q20" s="19">
        <v>0</v>
      </c>
      <c r="R20" s="20">
        <v>0</v>
      </c>
      <c r="S20" s="7">
        <v>0</v>
      </c>
      <c r="T20" s="8">
        <v>0</v>
      </c>
      <c r="U20" s="43" t="s">
        <v>57</v>
      </c>
      <c r="V20" s="44" t="s">
        <v>57</v>
      </c>
      <c r="W20" s="47" t="s">
        <v>57</v>
      </c>
      <c r="X20" s="48" t="s">
        <v>57</v>
      </c>
      <c r="Y20" s="43" t="s">
        <v>57</v>
      </c>
      <c r="Z20" s="44" t="s">
        <v>57</v>
      </c>
      <c r="AE20" s="3"/>
    </row>
    <row r="21" spans="2:31" x14ac:dyDescent="0.25">
      <c r="B21" s="9" t="s">
        <v>26</v>
      </c>
      <c r="C21" s="7">
        <v>0</v>
      </c>
      <c r="D21" s="8">
        <v>0</v>
      </c>
      <c r="E21" s="19">
        <v>0</v>
      </c>
      <c r="F21" s="20">
        <v>0</v>
      </c>
      <c r="G21" s="7">
        <v>0</v>
      </c>
      <c r="H21" s="8">
        <v>0</v>
      </c>
      <c r="I21" s="19">
        <v>0</v>
      </c>
      <c r="J21" s="20">
        <v>0</v>
      </c>
      <c r="K21" s="7">
        <v>0</v>
      </c>
      <c r="L21" s="8">
        <v>0</v>
      </c>
      <c r="M21" s="19">
        <v>0</v>
      </c>
      <c r="N21" s="20">
        <v>0</v>
      </c>
      <c r="O21" s="7">
        <v>0</v>
      </c>
      <c r="P21" s="8">
        <v>0</v>
      </c>
      <c r="Q21" s="19">
        <v>0</v>
      </c>
      <c r="R21" s="20">
        <v>0</v>
      </c>
      <c r="S21" s="7">
        <v>0</v>
      </c>
      <c r="T21" s="8">
        <v>0</v>
      </c>
      <c r="U21" s="43" t="s">
        <v>57</v>
      </c>
      <c r="V21" s="44" t="s">
        <v>57</v>
      </c>
      <c r="W21" s="47" t="s">
        <v>57</v>
      </c>
      <c r="X21" s="48" t="s">
        <v>57</v>
      </c>
      <c r="Y21" s="43" t="s">
        <v>57</v>
      </c>
      <c r="Z21" s="44" t="s">
        <v>57</v>
      </c>
    </row>
    <row r="22" spans="2:31" x14ac:dyDescent="0.25">
      <c r="B22" s="9" t="s">
        <v>27</v>
      </c>
      <c r="C22" s="7">
        <v>0</v>
      </c>
      <c r="D22" s="8">
        <v>5.46455645963379E-3</v>
      </c>
      <c r="E22" s="19">
        <v>-1E-4</v>
      </c>
      <c r="F22" s="20">
        <v>5.4825201923836397E-3</v>
      </c>
      <c r="G22" s="7">
        <v>0</v>
      </c>
      <c r="H22" s="8">
        <v>5.5051679244357997E-3</v>
      </c>
      <c r="I22" s="19">
        <v>0</v>
      </c>
      <c r="J22" s="20">
        <v>5.5348917708225396E-3</v>
      </c>
      <c r="K22" s="7">
        <v>0</v>
      </c>
      <c r="L22" s="8">
        <v>5.5457099961255798E-3</v>
      </c>
      <c r="M22" s="19">
        <v>0</v>
      </c>
      <c r="N22" s="20">
        <v>4.5290890433268699E-2</v>
      </c>
      <c r="O22" s="7">
        <v>0</v>
      </c>
      <c r="P22" s="8">
        <v>4.6109336373782797E-2</v>
      </c>
      <c r="Q22" s="19">
        <v>2.9999999999999997E-4</v>
      </c>
      <c r="R22" s="20">
        <v>4.5663091833152099E-2</v>
      </c>
      <c r="S22" s="7">
        <v>1E-4</v>
      </c>
      <c r="T22" s="8">
        <v>4.5462663687670699E-2</v>
      </c>
      <c r="U22" s="43" t="s">
        <v>57</v>
      </c>
      <c r="V22" s="44" t="s">
        <v>57</v>
      </c>
      <c r="W22" s="47" t="s">
        <v>57</v>
      </c>
      <c r="X22" s="48" t="s">
        <v>57</v>
      </c>
      <c r="Y22" s="43" t="s">
        <v>57</v>
      </c>
      <c r="Z22" s="44" t="s">
        <v>57</v>
      </c>
    </row>
    <row r="23" spans="2:31" x14ac:dyDescent="0.25">
      <c r="B23" s="9" t="s">
        <v>28</v>
      </c>
      <c r="C23" s="7">
        <v>-7.3292066860020097E-19</v>
      </c>
      <c r="D23" s="8">
        <v>6.7808300960918201E-3</v>
      </c>
      <c r="E23" s="19">
        <v>9.9999999999998799E-5</v>
      </c>
      <c r="F23" s="20">
        <v>6.8907282109627599E-3</v>
      </c>
      <c r="G23" s="7">
        <v>-1E-4</v>
      </c>
      <c r="H23" s="8">
        <v>6.2554903093740002E-3</v>
      </c>
      <c r="I23" s="19">
        <v>2.0000000000000001E-4</v>
      </c>
      <c r="J23" s="20">
        <v>6.2882509841429898E-3</v>
      </c>
      <c r="K23" s="7">
        <v>-2.8189256484623098E-20</v>
      </c>
      <c r="L23" s="8">
        <v>6.2663815176400199E-3</v>
      </c>
      <c r="M23" s="19">
        <v>1.0000000000000099E-4</v>
      </c>
      <c r="N23" s="20">
        <v>6.3517296619597496E-3</v>
      </c>
      <c r="O23" s="7">
        <v>6.41847686111419E-19</v>
      </c>
      <c r="P23" s="8">
        <v>6.1502327772706899E-3</v>
      </c>
      <c r="Q23" s="19">
        <v>-6.6271857793176505E-19</v>
      </c>
      <c r="R23" s="20">
        <v>6.0669126297498597E-3</v>
      </c>
      <c r="S23" s="7">
        <v>-1E-4</v>
      </c>
      <c r="T23" s="8">
        <v>6.0750966129533403E-3</v>
      </c>
      <c r="U23" s="43" t="s">
        <v>57</v>
      </c>
      <c r="V23" s="44" t="s">
        <v>57</v>
      </c>
      <c r="W23" s="47" t="s">
        <v>57</v>
      </c>
      <c r="X23" s="48" t="s">
        <v>57</v>
      </c>
      <c r="Y23" s="43" t="s">
        <v>57</v>
      </c>
      <c r="Z23" s="44" t="s">
        <v>57</v>
      </c>
    </row>
    <row r="24" spans="2:31" x14ac:dyDescent="0.25">
      <c r="B24" s="9" t="s">
        <v>29</v>
      </c>
      <c r="C24" s="7">
        <v>0</v>
      </c>
      <c r="D24" s="8">
        <v>0</v>
      </c>
      <c r="E24" s="19">
        <v>0</v>
      </c>
      <c r="F24" s="20">
        <v>0</v>
      </c>
      <c r="G24" s="7">
        <v>0</v>
      </c>
      <c r="H24" s="8">
        <v>0</v>
      </c>
      <c r="I24" s="19">
        <v>0</v>
      </c>
      <c r="J24" s="20">
        <v>0</v>
      </c>
      <c r="K24" s="7">
        <v>0</v>
      </c>
      <c r="L24" s="8">
        <v>0</v>
      </c>
      <c r="M24" s="19">
        <v>0</v>
      </c>
      <c r="N24" s="20">
        <v>0</v>
      </c>
      <c r="O24" s="7">
        <v>0</v>
      </c>
      <c r="P24" s="8">
        <v>0</v>
      </c>
      <c r="Q24" s="19">
        <v>0</v>
      </c>
      <c r="R24" s="20">
        <v>0</v>
      </c>
      <c r="S24" s="7">
        <v>0</v>
      </c>
      <c r="T24" s="8">
        <v>0</v>
      </c>
      <c r="U24" s="43" t="s">
        <v>57</v>
      </c>
      <c r="V24" s="44" t="s">
        <v>57</v>
      </c>
      <c r="W24" s="47" t="s">
        <v>57</v>
      </c>
      <c r="X24" s="48" t="s">
        <v>57</v>
      </c>
      <c r="Y24" s="43" t="s">
        <v>57</v>
      </c>
      <c r="Z24" s="44" t="s">
        <v>57</v>
      </c>
    </row>
    <row r="25" spans="2:31" x14ac:dyDescent="0.25">
      <c r="B25" s="9" t="s">
        <v>30</v>
      </c>
      <c r="C25" s="7">
        <v>0</v>
      </c>
      <c r="D25" s="8">
        <v>6.9411859120296503E-4</v>
      </c>
      <c r="E25" s="19">
        <v>0</v>
      </c>
      <c r="F25" s="20">
        <v>7.0496538202197297E-4</v>
      </c>
      <c r="G25" s="7">
        <v>0</v>
      </c>
      <c r="H25" s="8">
        <v>7.0443482262395299E-4</v>
      </c>
      <c r="I25" s="19">
        <v>0</v>
      </c>
      <c r="J25" s="20">
        <v>7.0432021786464303E-4</v>
      </c>
      <c r="K25" s="7">
        <v>0</v>
      </c>
      <c r="L25" s="8">
        <v>7.05245430180214E-4</v>
      </c>
      <c r="M25" s="19">
        <v>0</v>
      </c>
      <c r="N25" s="20">
        <v>7.1139967270002495E-4</v>
      </c>
      <c r="O25" s="7">
        <v>0</v>
      </c>
      <c r="P25" s="8">
        <v>6.9900924282668205E-4</v>
      </c>
      <c r="Q25" s="19">
        <v>0</v>
      </c>
      <c r="R25" s="20">
        <v>6.9320626444433397E-4</v>
      </c>
      <c r="S25" s="7">
        <v>0</v>
      </c>
      <c r="T25" s="8">
        <v>6.9484637062385099E-4</v>
      </c>
      <c r="U25" s="43" t="s">
        <v>57</v>
      </c>
      <c r="V25" s="44" t="s">
        <v>57</v>
      </c>
      <c r="W25" s="47" t="s">
        <v>57</v>
      </c>
      <c r="X25" s="48" t="s">
        <v>57</v>
      </c>
      <c r="Y25" s="43" t="s">
        <v>57</v>
      </c>
      <c r="Z25" s="44" t="s">
        <v>57</v>
      </c>
    </row>
    <row r="26" spans="2:31" x14ac:dyDescent="0.25">
      <c r="B26" s="9" t="s">
        <v>31</v>
      </c>
      <c r="C26" s="7">
        <v>0</v>
      </c>
      <c r="D26" s="8">
        <v>0</v>
      </c>
      <c r="E26" s="19">
        <v>0</v>
      </c>
      <c r="F26" s="20">
        <v>0</v>
      </c>
      <c r="G26" s="7">
        <v>0</v>
      </c>
      <c r="H26" s="8">
        <v>0</v>
      </c>
      <c r="I26" s="19">
        <v>0</v>
      </c>
      <c r="J26" s="20">
        <v>0</v>
      </c>
      <c r="K26" s="7">
        <v>0</v>
      </c>
      <c r="L26" s="8">
        <v>0</v>
      </c>
      <c r="M26" s="19">
        <v>0</v>
      </c>
      <c r="N26" s="20">
        <v>0</v>
      </c>
      <c r="O26" s="7">
        <v>0</v>
      </c>
      <c r="P26" s="8">
        <v>0</v>
      </c>
      <c r="Q26" s="19">
        <v>0</v>
      </c>
      <c r="R26" s="20">
        <v>0</v>
      </c>
      <c r="S26" s="7">
        <v>0</v>
      </c>
      <c r="T26" s="8">
        <v>0</v>
      </c>
      <c r="U26" s="43" t="s">
        <v>57</v>
      </c>
      <c r="V26" s="44" t="s">
        <v>57</v>
      </c>
      <c r="W26" s="47" t="s">
        <v>57</v>
      </c>
      <c r="X26" s="48" t="s">
        <v>57</v>
      </c>
      <c r="Y26" s="43" t="s">
        <v>57</v>
      </c>
      <c r="Z26" s="44" t="s">
        <v>57</v>
      </c>
    </row>
    <row r="27" spans="2:31" x14ac:dyDescent="0.25">
      <c r="B27" s="25" t="s">
        <v>42</v>
      </c>
      <c r="C27" s="10">
        <v>1.44E-2</v>
      </c>
      <c r="D27" s="11">
        <v>1</v>
      </c>
      <c r="E27" s="21">
        <v>-1.3299999999999999E-2</v>
      </c>
      <c r="F27" s="22">
        <v>1</v>
      </c>
      <c r="G27" s="10">
        <v>3.0000000000000001E-3</v>
      </c>
      <c r="H27" s="11">
        <v>1</v>
      </c>
      <c r="I27" s="21">
        <v>2.3999999999999998E-3</v>
      </c>
      <c r="J27" s="22">
        <v>1</v>
      </c>
      <c r="K27" s="10">
        <v>5.9999999999999995E-4</v>
      </c>
      <c r="L27" s="11">
        <v>1</v>
      </c>
      <c r="M27" s="21">
        <v>-6.1000000000000004E-3</v>
      </c>
      <c r="N27" s="22">
        <v>1</v>
      </c>
      <c r="O27" s="10">
        <v>8.5000000000000006E-3</v>
      </c>
      <c r="P27" s="11">
        <v>1</v>
      </c>
      <c r="Q27" s="21">
        <v>1.04E-2</v>
      </c>
      <c r="R27" s="22">
        <v>1</v>
      </c>
      <c r="S27" s="10">
        <v>-2.0000000000000001E-4</v>
      </c>
      <c r="T27" s="11">
        <v>1</v>
      </c>
      <c r="U27" s="45" t="s">
        <v>57</v>
      </c>
      <c r="V27" s="46" t="s">
        <v>57</v>
      </c>
      <c r="W27" s="49" t="s">
        <v>57</v>
      </c>
      <c r="X27" s="50" t="s">
        <v>57</v>
      </c>
      <c r="Y27" s="45" t="s">
        <v>57</v>
      </c>
      <c r="Z27" s="46" t="s">
        <v>57</v>
      </c>
    </row>
    <row r="28" spans="2:31" x14ac:dyDescent="0.25">
      <c r="B28" s="26" t="s">
        <v>37</v>
      </c>
      <c r="C28" s="29">
        <v>150287.04087600001</v>
      </c>
      <c r="D28" s="60" t="s">
        <v>57</v>
      </c>
      <c r="E28" s="30">
        <v>-140945.004074567</v>
      </c>
      <c r="F28" s="58" t="s">
        <v>57</v>
      </c>
      <c r="G28" s="29">
        <v>31566.176122304201</v>
      </c>
      <c r="H28" s="60" t="s">
        <v>57</v>
      </c>
      <c r="I28" s="30">
        <v>24976.3661768942</v>
      </c>
      <c r="J28" s="58" t="s">
        <v>57</v>
      </c>
      <c r="K28" s="29">
        <v>6778.1456529345196</v>
      </c>
      <c r="L28" s="60" t="s">
        <v>57</v>
      </c>
      <c r="M28" s="30">
        <v>-63228.074501464202</v>
      </c>
      <c r="N28" s="58" t="s">
        <v>57</v>
      </c>
      <c r="O28" s="29">
        <v>88477.106346281595</v>
      </c>
      <c r="P28" s="60" t="s">
        <v>57</v>
      </c>
      <c r="Q28" s="30">
        <v>108905.371457902</v>
      </c>
      <c r="R28" s="58" t="s">
        <v>57</v>
      </c>
      <c r="S28" s="29">
        <v>-3001.9214619875702</v>
      </c>
      <c r="T28" s="60" t="s">
        <v>57</v>
      </c>
      <c r="U28" s="57" t="s">
        <v>57</v>
      </c>
      <c r="V28" s="58"/>
      <c r="W28" s="59" t="s">
        <v>57</v>
      </c>
      <c r="X28" s="60" t="s">
        <v>57</v>
      </c>
      <c r="Y28" s="57" t="s">
        <v>57</v>
      </c>
      <c r="Z28" s="58"/>
    </row>
    <row r="29" spans="2:31" x14ac:dyDescent="0.25">
      <c r="B29" s="93" t="s">
        <v>40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2:31" x14ac:dyDescent="0.25">
      <c r="B30" s="91" t="s">
        <v>47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2:31" ht="15.75" x14ac:dyDescent="0.25">
      <c r="B31" s="16" t="s">
        <v>57</v>
      </c>
      <c r="C31" s="82" t="s">
        <v>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</row>
    <row r="32" spans="2:31" ht="15.75" x14ac:dyDescent="0.25">
      <c r="B32" s="15" t="s">
        <v>39</v>
      </c>
      <c r="C32" s="85" t="str">
        <f ca="1">CONCATENATE(INDIRECT(CONCATENATE($C$3,$C$4))," ",$B$4)</f>
        <v>ינואר 2018</v>
      </c>
      <c r="D32" s="86"/>
      <c r="E32" s="87" t="str">
        <f ca="1">CONCATENATE(INDIRECT(CONCATENATE($C$3,$E$4))," ",$B$4)</f>
        <v>פברואר 2018</v>
      </c>
      <c r="F32" s="88"/>
      <c r="G32" s="85" t="str">
        <f ca="1">CONCATENATE(INDIRECT(CONCATENATE($C$3,$G$4))," ",$B$4)</f>
        <v>מרץ 2018</v>
      </c>
      <c r="H32" s="86"/>
      <c r="I32" s="87" t="str">
        <f ca="1">CONCATENATE(INDIRECT(CONCATENATE($C$3,$I$4))," ",$B$4)</f>
        <v>אפריל 2018</v>
      </c>
      <c r="J32" s="88"/>
      <c r="K32" s="85" t="str">
        <f ca="1">CONCATENATE(INDIRECT(CONCATENATE($C$3,$K$4))," ",$B$4)</f>
        <v>מאי 2018</v>
      </c>
      <c r="L32" s="86"/>
      <c r="M32" s="87" t="str">
        <f ca="1">CONCATENATE(INDIRECT(CONCATENATE($C$3,$M$4))," ",$B$4)</f>
        <v>יוני 2018</v>
      </c>
      <c r="N32" s="88"/>
      <c r="O32" s="85" t="str">
        <f ca="1">CONCATENATE(INDIRECT(CONCATENATE($C$3,$O$4))," ",$B$4)</f>
        <v>יולי 2018</v>
      </c>
      <c r="P32" s="86"/>
      <c r="Q32" s="87" t="str">
        <f ca="1">CONCATENATE(INDIRECT(CONCATENATE($C$3,$Q$4))," ",$B$4)</f>
        <v>אוגוסט 2018</v>
      </c>
      <c r="R32" s="88"/>
      <c r="S32" s="85" t="str">
        <f ca="1">CONCATENATE(INDIRECT(CONCATENATE($C$3,$S$4))," ",$B$4)</f>
        <v>ספטמבר 2018</v>
      </c>
      <c r="T32" s="86"/>
      <c r="U32" s="87" t="str">
        <f ca="1">CONCATENATE(INDIRECT(CONCATENATE($C$3,$U$4))," ",$B$4)</f>
        <v>אוקטובר 2018</v>
      </c>
      <c r="V32" s="88"/>
      <c r="W32" s="85" t="str">
        <f ca="1">CONCATENATE(INDIRECT(CONCATENATE($C$3,$W$4))," ",$B$4)</f>
        <v>נובמבר 2018</v>
      </c>
      <c r="X32" s="86"/>
      <c r="Y32" s="87" t="str">
        <f ca="1">CONCATENATE(INDIRECT(CONCATENATE($C$3,$Y$4))," ",$B$4)</f>
        <v>דצמבר 2018</v>
      </c>
      <c r="Z32" s="88"/>
    </row>
    <row r="33" spans="2:26" ht="36" x14ac:dyDescent="0.25">
      <c r="B33" s="35" t="s">
        <v>58</v>
      </c>
      <c r="C33" s="4" t="s">
        <v>48</v>
      </c>
      <c r="D33" s="5" t="s">
        <v>49</v>
      </c>
      <c r="E33" s="17" t="s">
        <v>50</v>
      </c>
      <c r="F33" s="18" t="s">
        <v>51</v>
      </c>
      <c r="G33" s="4" t="s">
        <v>52</v>
      </c>
      <c r="H33" s="5" t="s">
        <v>53</v>
      </c>
      <c r="I33" s="17" t="s">
        <v>55</v>
      </c>
      <c r="J33" s="18" t="s">
        <v>56</v>
      </c>
      <c r="K33" s="4" t="s">
        <v>59</v>
      </c>
      <c r="L33" s="5" t="s">
        <v>60</v>
      </c>
      <c r="M33" s="17" t="s">
        <v>61</v>
      </c>
      <c r="N33" s="18" t="s">
        <v>62</v>
      </c>
      <c r="O33" s="4" t="s">
        <v>63</v>
      </c>
      <c r="P33" s="5" t="s">
        <v>64</v>
      </c>
      <c r="Q33" s="17" t="s">
        <v>65</v>
      </c>
      <c r="R33" s="18" t="s">
        <v>66</v>
      </c>
      <c r="S33" s="4" t="s">
        <v>67</v>
      </c>
      <c r="T33" s="5" t="s">
        <v>68</v>
      </c>
      <c r="U33" s="17" t="s">
        <v>69</v>
      </c>
      <c r="V33" s="18" t="s">
        <v>70</v>
      </c>
      <c r="W33" s="4" t="s">
        <v>71</v>
      </c>
      <c r="X33" s="5" t="s">
        <v>72</v>
      </c>
      <c r="Y33" s="17" t="s">
        <v>74</v>
      </c>
      <c r="Z33" s="39" t="s">
        <v>73</v>
      </c>
    </row>
    <row r="34" spans="2:26" x14ac:dyDescent="0.25">
      <c r="B34" s="36" t="s">
        <v>32</v>
      </c>
      <c r="C34" s="12">
        <v>1.43E-2</v>
      </c>
      <c r="D34" s="13">
        <v>0.98214759805880003</v>
      </c>
      <c r="E34" s="23">
        <v>-1.3599999999999999E-2</v>
      </c>
      <c r="F34" s="24">
        <v>0.98154258985085996</v>
      </c>
      <c r="G34" s="12">
        <v>3.0999999999999999E-3</v>
      </c>
      <c r="H34" s="13">
        <v>0.98052608527993901</v>
      </c>
      <c r="I34" s="23">
        <v>1.9E-3</v>
      </c>
      <c r="J34" s="24">
        <v>0.97946594353554195</v>
      </c>
      <c r="K34" s="12">
        <v>5.9999999999999995E-4</v>
      </c>
      <c r="L34" s="13">
        <v>0.97872279123304395</v>
      </c>
      <c r="M34" s="23">
        <v>-6.6E-3</v>
      </c>
      <c r="N34" s="24">
        <v>0.97757426965293803</v>
      </c>
      <c r="O34" s="12">
        <v>8.0999999999999996E-3</v>
      </c>
      <c r="P34" s="13">
        <v>0.976072118059362</v>
      </c>
      <c r="Q34" s="23">
        <v>1.06E-2</v>
      </c>
      <c r="R34" s="24">
        <v>0.97608989020079095</v>
      </c>
      <c r="S34" s="12">
        <v>-4.0000000000000002E-4</v>
      </c>
      <c r="T34" s="13">
        <v>0.97605500798339295</v>
      </c>
      <c r="U34" s="51" t="s">
        <v>57</v>
      </c>
      <c r="V34" s="52" t="s">
        <v>57</v>
      </c>
      <c r="W34" s="53" t="s">
        <v>57</v>
      </c>
      <c r="X34" s="54" t="s">
        <v>57</v>
      </c>
      <c r="Y34" s="51" t="s">
        <v>57</v>
      </c>
      <c r="Z34" s="61" t="s">
        <v>57</v>
      </c>
    </row>
    <row r="35" spans="2:26" x14ac:dyDescent="0.25">
      <c r="B35" s="37" t="s">
        <v>33</v>
      </c>
      <c r="C35" s="7">
        <v>1E-4</v>
      </c>
      <c r="D35" s="8">
        <v>1.78524019412E-2</v>
      </c>
      <c r="E35" s="19">
        <v>2.9999999999999997E-4</v>
      </c>
      <c r="F35" s="20">
        <v>1.84574101491401E-2</v>
      </c>
      <c r="G35" s="7">
        <v>-9.9999999999999802E-5</v>
      </c>
      <c r="H35" s="8">
        <v>1.94739147200606E-2</v>
      </c>
      <c r="I35" s="19">
        <v>5.0000000000000001E-4</v>
      </c>
      <c r="J35" s="20">
        <v>2.0534056464457499E-2</v>
      </c>
      <c r="K35" s="7">
        <v>0</v>
      </c>
      <c r="L35" s="8">
        <v>2.12772087669558E-2</v>
      </c>
      <c r="M35" s="19">
        <v>5.0000000000000099E-4</v>
      </c>
      <c r="N35" s="20">
        <v>2.24257303470622E-2</v>
      </c>
      <c r="O35" s="7">
        <v>4.0000000000000002E-4</v>
      </c>
      <c r="P35" s="8">
        <v>2.3927881940637798E-2</v>
      </c>
      <c r="Q35" s="19">
        <v>-2.0000000000000001E-4</v>
      </c>
      <c r="R35" s="20">
        <v>2.3910109799208601E-2</v>
      </c>
      <c r="S35" s="7">
        <v>2.0000000000000001E-4</v>
      </c>
      <c r="T35" s="8">
        <v>2.3944992016607401E-2</v>
      </c>
      <c r="U35" s="43" t="s">
        <v>57</v>
      </c>
      <c r="V35" s="44" t="s">
        <v>57</v>
      </c>
      <c r="W35" s="47" t="s">
        <v>57</v>
      </c>
      <c r="X35" s="48" t="s">
        <v>57</v>
      </c>
      <c r="Y35" s="43" t="s">
        <v>57</v>
      </c>
      <c r="Z35" s="62" t="s">
        <v>57</v>
      </c>
    </row>
    <row r="36" spans="2:26" x14ac:dyDescent="0.25">
      <c r="B36" s="64" t="s">
        <v>42</v>
      </c>
      <c r="C36" s="65">
        <v>1.44E-2</v>
      </c>
      <c r="D36" s="66">
        <v>1</v>
      </c>
      <c r="E36" s="67">
        <v>-1.3299999999999999E-2</v>
      </c>
      <c r="F36" s="68">
        <v>1</v>
      </c>
      <c r="G36" s="65">
        <v>3.0000000000000001E-3</v>
      </c>
      <c r="H36" s="66">
        <v>1</v>
      </c>
      <c r="I36" s="67">
        <v>2.3999999999999998E-3</v>
      </c>
      <c r="J36" s="68">
        <v>1</v>
      </c>
      <c r="K36" s="65">
        <v>5.9999999999999995E-4</v>
      </c>
      <c r="L36" s="66">
        <v>1</v>
      </c>
      <c r="M36" s="67">
        <v>-6.1000000000000004E-3</v>
      </c>
      <c r="N36" s="68">
        <v>1</v>
      </c>
      <c r="O36" s="65">
        <v>8.5000000000000006E-3</v>
      </c>
      <c r="P36" s="66">
        <v>1</v>
      </c>
      <c r="Q36" s="67">
        <v>1.04E-2</v>
      </c>
      <c r="R36" s="68">
        <v>1</v>
      </c>
      <c r="S36" s="65">
        <v>-2.0000000000000001E-4</v>
      </c>
      <c r="T36" s="66">
        <v>1</v>
      </c>
      <c r="U36" s="69" t="s">
        <v>57</v>
      </c>
      <c r="V36" s="70" t="s">
        <v>57</v>
      </c>
      <c r="W36" s="71" t="s">
        <v>57</v>
      </c>
      <c r="X36" s="72" t="s">
        <v>57</v>
      </c>
      <c r="Y36" s="69" t="s">
        <v>57</v>
      </c>
      <c r="Z36" s="73" t="s">
        <v>57</v>
      </c>
    </row>
    <row r="37" spans="2:26" x14ac:dyDescent="0.25">
      <c r="B37" s="91" t="s">
        <v>47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2:26" ht="15.75" x14ac:dyDescent="0.25">
      <c r="B38" s="16" t="s">
        <v>57</v>
      </c>
      <c r="C38" s="82" t="s">
        <v>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4"/>
    </row>
    <row r="39" spans="2:26" ht="15.75" x14ac:dyDescent="0.25">
      <c r="B39" s="15" t="s">
        <v>39</v>
      </c>
      <c r="C39" s="85" t="str">
        <f ca="1">CONCATENATE(INDIRECT(CONCATENATE($C$3,$C$4))," ",$B$4)</f>
        <v>ינואר 2018</v>
      </c>
      <c r="D39" s="86"/>
      <c r="E39" s="87" t="str">
        <f ca="1">CONCATENATE(INDIRECT(CONCATENATE($C$3,$E$4))," ",$B$4)</f>
        <v>פברואר 2018</v>
      </c>
      <c r="F39" s="88"/>
      <c r="G39" s="85" t="str">
        <f ca="1">CONCATENATE(INDIRECT(CONCATENATE($C$3,$G$4))," ",$B$4)</f>
        <v>מרץ 2018</v>
      </c>
      <c r="H39" s="86"/>
      <c r="I39" s="87" t="str">
        <f ca="1">CONCATENATE(INDIRECT(CONCATENATE($C$3,$I$4))," ",$B$4)</f>
        <v>אפריל 2018</v>
      </c>
      <c r="J39" s="88"/>
      <c r="K39" s="85" t="str">
        <f ca="1">CONCATENATE(INDIRECT(CONCATENATE($C$3,$K$4))," ",$B$4)</f>
        <v>מאי 2018</v>
      </c>
      <c r="L39" s="86"/>
      <c r="M39" s="87" t="str">
        <f ca="1">CONCATENATE(INDIRECT(CONCATENATE($C$3,$M$4))," ",$B$4)</f>
        <v>יוני 2018</v>
      </c>
      <c r="N39" s="88"/>
      <c r="O39" s="85" t="str">
        <f ca="1">CONCATENATE(INDIRECT(CONCATENATE($C$3,$O$4))," ",$B$4)</f>
        <v>יולי 2018</v>
      </c>
      <c r="P39" s="86"/>
      <c r="Q39" s="87" t="str">
        <f ca="1">CONCATENATE(INDIRECT(CONCATENATE($C$3,$Q$4))," ",$B$4)</f>
        <v>אוגוסט 2018</v>
      </c>
      <c r="R39" s="88"/>
      <c r="S39" s="85" t="str">
        <f ca="1">CONCATENATE(INDIRECT(CONCATENATE($C$3,$S$4))," ",$B$4)</f>
        <v>ספטמבר 2018</v>
      </c>
      <c r="T39" s="86"/>
      <c r="U39" s="87" t="str">
        <f ca="1">CONCATENATE(INDIRECT(CONCATENATE($C$3,$U$4))," ",$B$4)</f>
        <v>אוקטובר 2018</v>
      </c>
      <c r="V39" s="88"/>
      <c r="W39" s="85" t="str">
        <f ca="1">CONCATENATE(INDIRECT(CONCATENATE($C$3,$W$4))," ",$B$4)</f>
        <v>נובמבר 2018</v>
      </c>
      <c r="X39" s="86"/>
      <c r="Y39" s="87" t="str">
        <f ca="1">CONCATENATE(INDIRECT(CONCATENATE($C$3,$Y$4))," ",$B$4)</f>
        <v>דצמבר 2018</v>
      </c>
      <c r="Z39" s="88"/>
    </row>
    <row r="40" spans="2:26" ht="36" x14ac:dyDescent="0.25">
      <c r="B40" s="33" t="s">
        <v>58</v>
      </c>
      <c r="C40" s="4" t="s">
        <v>48</v>
      </c>
      <c r="D40" s="5" t="s">
        <v>49</v>
      </c>
      <c r="E40" s="31" t="s">
        <v>50</v>
      </c>
      <c r="F40" s="18" t="s">
        <v>51</v>
      </c>
      <c r="G40" s="4" t="s">
        <v>52</v>
      </c>
      <c r="H40" s="5" t="s">
        <v>53</v>
      </c>
      <c r="I40" s="17" t="s">
        <v>55</v>
      </c>
      <c r="J40" s="18" t="s">
        <v>56</v>
      </c>
      <c r="K40" s="4" t="s">
        <v>59</v>
      </c>
      <c r="L40" s="5" t="s">
        <v>60</v>
      </c>
      <c r="M40" s="17" t="s">
        <v>61</v>
      </c>
      <c r="N40" s="18" t="s">
        <v>62</v>
      </c>
      <c r="O40" s="4" t="s">
        <v>63</v>
      </c>
      <c r="P40" s="5" t="s">
        <v>64</v>
      </c>
      <c r="Q40" s="17" t="s">
        <v>65</v>
      </c>
      <c r="R40" s="18" t="s">
        <v>66</v>
      </c>
      <c r="S40" s="4" t="s">
        <v>67</v>
      </c>
      <c r="T40" s="5" t="s">
        <v>68</v>
      </c>
      <c r="U40" s="17" t="s">
        <v>69</v>
      </c>
      <c r="V40" s="18" t="s">
        <v>70</v>
      </c>
      <c r="W40" s="4" t="s">
        <v>71</v>
      </c>
      <c r="X40" s="5" t="s">
        <v>72</v>
      </c>
      <c r="Y40" s="17" t="s">
        <v>74</v>
      </c>
      <c r="Z40" s="18" t="s">
        <v>73</v>
      </c>
    </row>
    <row r="41" spans="2:26" x14ac:dyDescent="0.25">
      <c r="B41" s="6" t="s">
        <v>34</v>
      </c>
      <c r="C41" s="12">
        <v>9.5999999999999992E-3</v>
      </c>
      <c r="D41" s="13">
        <v>0.55113676345349505</v>
      </c>
      <c r="E41" s="23">
        <v>-1.0200000000000001E-2</v>
      </c>
      <c r="F41" s="24">
        <v>0.545189807419035</v>
      </c>
      <c r="G41" s="12">
        <v>2.0000000000000001E-4</v>
      </c>
      <c r="H41" s="13">
        <v>0.54508593982145603</v>
      </c>
      <c r="I41" s="23">
        <v>2.3999999999999998E-3</v>
      </c>
      <c r="J41" s="24">
        <v>0.54769567333781699</v>
      </c>
      <c r="K41" s="12">
        <v>-8.9999999999999998E-4</v>
      </c>
      <c r="L41" s="13">
        <v>0.54708666254673599</v>
      </c>
      <c r="M41" s="23">
        <v>-4.3E-3</v>
      </c>
      <c r="N41" s="24">
        <v>0.50579025765867103</v>
      </c>
      <c r="O41" s="12">
        <v>5.8999999999999999E-3</v>
      </c>
      <c r="P41" s="13">
        <v>0.51113013837023802</v>
      </c>
      <c r="Q41" s="23">
        <v>6.6E-3</v>
      </c>
      <c r="R41" s="24">
        <v>0.50777050717227101</v>
      </c>
      <c r="S41" s="12">
        <v>-2.2000000000000001E-3</v>
      </c>
      <c r="T41" s="13">
        <v>0.50377994417896499</v>
      </c>
      <c r="U41" s="51" t="s">
        <v>57</v>
      </c>
      <c r="V41" s="52" t="s">
        <v>57</v>
      </c>
      <c r="W41" s="53" t="s">
        <v>57</v>
      </c>
      <c r="X41" s="54" t="s">
        <v>57</v>
      </c>
      <c r="Y41" s="51" t="s">
        <v>57</v>
      </c>
      <c r="Z41" s="52" t="s">
        <v>57</v>
      </c>
    </row>
    <row r="42" spans="2:26" x14ac:dyDescent="0.25">
      <c r="B42" s="9" t="s">
        <v>35</v>
      </c>
      <c r="C42" s="7">
        <v>4.7999999999999996E-3</v>
      </c>
      <c r="D42" s="8">
        <v>0.44886323654650501</v>
      </c>
      <c r="E42" s="19">
        <v>-3.0999999999999999E-3</v>
      </c>
      <c r="F42" s="20">
        <v>0.454810192580965</v>
      </c>
      <c r="G42" s="7">
        <v>2.8E-3</v>
      </c>
      <c r="H42" s="8">
        <v>0.45491406017854402</v>
      </c>
      <c r="I42" s="19">
        <v>0</v>
      </c>
      <c r="J42" s="20">
        <v>0.45230432666218301</v>
      </c>
      <c r="K42" s="7">
        <v>1.5E-3</v>
      </c>
      <c r="L42" s="8">
        <v>0.45291333745326401</v>
      </c>
      <c r="M42" s="19">
        <v>-1.8E-3</v>
      </c>
      <c r="N42" s="20">
        <v>0.49420974234132897</v>
      </c>
      <c r="O42" s="7">
        <v>2.5999999999999999E-3</v>
      </c>
      <c r="P42" s="8">
        <v>0.48886986162976198</v>
      </c>
      <c r="Q42" s="19">
        <v>3.8E-3</v>
      </c>
      <c r="R42" s="20">
        <v>0.49222949282772899</v>
      </c>
      <c r="S42" s="7">
        <v>2E-3</v>
      </c>
      <c r="T42" s="8">
        <v>0.49622005582103501</v>
      </c>
      <c r="U42" s="43" t="s">
        <v>57</v>
      </c>
      <c r="V42" s="44" t="s">
        <v>57</v>
      </c>
      <c r="W42" s="47" t="s">
        <v>57</v>
      </c>
      <c r="X42" s="48" t="s">
        <v>57</v>
      </c>
      <c r="Y42" s="43" t="s">
        <v>57</v>
      </c>
      <c r="Z42" s="44" t="s">
        <v>57</v>
      </c>
    </row>
    <row r="43" spans="2:26" x14ac:dyDescent="0.25">
      <c r="B43" s="25" t="s">
        <v>42</v>
      </c>
      <c r="C43" s="10">
        <v>1.44E-2</v>
      </c>
      <c r="D43" s="11">
        <v>1</v>
      </c>
      <c r="E43" s="21">
        <v>-1.3299999999999999E-2</v>
      </c>
      <c r="F43" s="22">
        <v>1</v>
      </c>
      <c r="G43" s="10">
        <v>3.0000000000000001E-3</v>
      </c>
      <c r="H43" s="11">
        <v>1</v>
      </c>
      <c r="I43" s="21">
        <v>2.3999999999999998E-3</v>
      </c>
      <c r="J43" s="22">
        <v>1</v>
      </c>
      <c r="K43" s="10">
        <v>5.9999999999999995E-4</v>
      </c>
      <c r="L43" s="11">
        <v>1</v>
      </c>
      <c r="M43" s="21">
        <v>-6.1000000000000004E-3</v>
      </c>
      <c r="N43" s="22">
        <v>1</v>
      </c>
      <c r="O43" s="10">
        <v>8.5000000000000006E-3</v>
      </c>
      <c r="P43" s="11">
        <v>1</v>
      </c>
      <c r="Q43" s="21">
        <v>1.04E-2</v>
      </c>
      <c r="R43" s="22">
        <v>1</v>
      </c>
      <c r="S43" s="10">
        <v>-2.0000000000000001E-4</v>
      </c>
      <c r="T43" s="11">
        <v>1</v>
      </c>
      <c r="U43" s="45" t="s">
        <v>57</v>
      </c>
      <c r="V43" s="46" t="s">
        <v>57</v>
      </c>
      <c r="W43" s="49" t="s">
        <v>57</v>
      </c>
      <c r="X43" s="50" t="s">
        <v>57</v>
      </c>
      <c r="Y43" s="45" t="s">
        <v>57</v>
      </c>
      <c r="Z43" s="46" t="s">
        <v>57</v>
      </c>
    </row>
    <row r="44" spans="2:26" x14ac:dyDescent="0.25">
      <c r="B44" s="16" t="s">
        <v>47</v>
      </c>
      <c r="C44" s="16" t="s">
        <v>57</v>
      </c>
      <c r="D44" s="16" t="s">
        <v>57</v>
      </c>
      <c r="E44" s="16" t="s">
        <v>57</v>
      </c>
      <c r="F44" s="16" t="s">
        <v>57</v>
      </c>
      <c r="G44" s="16" t="s">
        <v>57</v>
      </c>
      <c r="H44" s="16" t="s">
        <v>57</v>
      </c>
      <c r="I44" s="16" t="s">
        <v>57</v>
      </c>
      <c r="J44" s="16" t="s">
        <v>57</v>
      </c>
      <c r="K44" s="16" t="s">
        <v>57</v>
      </c>
      <c r="L44" s="16" t="s">
        <v>57</v>
      </c>
      <c r="M44" s="16" t="s">
        <v>57</v>
      </c>
      <c r="N44" s="16" t="s">
        <v>57</v>
      </c>
      <c r="O44" s="16" t="s">
        <v>57</v>
      </c>
      <c r="P44" s="16" t="s">
        <v>57</v>
      </c>
      <c r="Q44" s="16" t="s">
        <v>57</v>
      </c>
      <c r="R44" s="16" t="s">
        <v>57</v>
      </c>
      <c r="S44" s="16" t="s">
        <v>57</v>
      </c>
      <c r="T44" s="16" t="s">
        <v>57</v>
      </c>
      <c r="U44" s="16" t="s">
        <v>57</v>
      </c>
      <c r="V44" s="16" t="s">
        <v>57</v>
      </c>
      <c r="W44" s="16" t="s">
        <v>57</v>
      </c>
      <c r="X44" s="16" t="s">
        <v>57</v>
      </c>
      <c r="Y44" s="16" t="s">
        <v>57</v>
      </c>
      <c r="Z44" s="16" t="s">
        <v>57</v>
      </c>
    </row>
    <row r="45" spans="2:26" x14ac:dyDescent="0.25">
      <c r="B45" s="27" t="s">
        <v>43</v>
      </c>
      <c r="C45" s="55" t="s">
        <v>57</v>
      </c>
      <c r="D45" s="56" t="s">
        <v>57</v>
      </c>
      <c r="E45" s="55" t="s">
        <v>57</v>
      </c>
      <c r="F45" s="56" t="s">
        <v>57</v>
      </c>
      <c r="G45" s="28">
        <v>2.8E-3</v>
      </c>
      <c r="H45" s="56" t="s">
        <v>57</v>
      </c>
      <c r="I45" s="55" t="s">
        <v>57</v>
      </c>
      <c r="J45" s="56" t="s">
        <v>57</v>
      </c>
      <c r="K45" s="55" t="s">
        <v>57</v>
      </c>
      <c r="L45" s="56" t="s">
        <v>57</v>
      </c>
      <c r="M45" s="28">
        <v>2.8E-3</v>
      </c>
      <c r="N45" s="56" t="s">
        <v>57</v>
      </c>
      <c r="O45" s="55" t="s">
        <v>57</v>
      </c>
      <c r="P45" s="56" t="s">
        <v>57</v>
      </c>
      <c r="Q45" s="55" t="s">
        <v>57</v>
      </c>
      <c r="R45" s="56" t="s">
        <v>57</v>
      </c>
      <c r="S45" s="28">
        <v>2.8999999999999998E-3</v>
      </c>
      <c r="T45" s="56" t="s">
        <v>57</v>
      </c>
      <c r="U45" s="55" t="s">
        <v>57</v>
      </c>
      <c r="V45" s="56" t="s">
        <v>57</v>
      </c>
      <c r="W45" s="55" t="s">
        <v>57</v>
      </c>
      <c r="X45" s="56" t="s">
        <v>57</v>
      </c>
      <c r="Y45" s="56" t="s">
        <v>57</v>
      </c>
      <c r="Z45" s="56" t="s">
        <v>57</v>
      </c>
    </row>
    <row r="46" spans="2:26" x14ac:dyDescent="0.25">
      <c r="B46" s="74" t="s">
        <v>44</v>
      </c>
      <c r="C46" s="75" t="s">
        <v>57</v>
      </c>
      <c r="D46" s="76" t="s">
        <v>57</v>
      </c>
      <c r="E46" s="75" t="s">
        <v>57</v>
      </c>
      <c r="F46" s="76" t="s">
        <v>57</v>
      </c>
      <c r="G46" s="77">
        <v>5.7999999999999996E-3</v>
      </c>
      <c r="H46" s="76" t="s">
        <v>57</v>
      </c>
      <c r="I46" s="75" t="s">
        <v>57</v>
      </c>
      <c r="J46" s="76" t="s">
        <v>57</v>
      </c>
      <c r="K46" s="75" t="s">
        <v>57</v>
      </c>
      <c r="L46" s="76" t="s">
        <v>57</v>
      </c>
      <c r="M46" s="77">
        <f>M43+M45</f>
        <v>-3.3000000000000004E-3</v>
      </c>
      <c r="N46" s="76" t="s">
        <v>57</v>
      </c>
      <c r="O46" s="75" t="s">
        <v>57</v>
      </c>
      <c r="P46" s="76" t="s">
        <v>57</v>
      </c>
      <c r="Q46" s="75" t="s">
        <v>57</v>
      </c>
      <c r="R46" s="76" t="s">
        <v>57</v>
      </c>
      <c r="S46" s="77">
        <f>S43+S45</f>
        <v>2.6999999999999997E-3</v>
      </c>
      <c r="T46" s="76" t="s">
        <v>57</v>
      </c>
      <c r="U46" s="75" t="s">
        <v>57</v>
      </c>
      <c r="V46" s="76" t="s">
        <v>57</v>
      </c>
      <c r="W46" s="75" t="s">
        <v>57</v>
      </c>
      <c r="X46" s="76" t="s">
        <v>57</v>
      </c>
      <c r="Y46" s="76" t="s">
        <v>57</v>
      </c>
      <c r="Z46" s="76" t="s">
        <v>57</v>
      </c>
    </row>
    <row r="47" spans="2:26" x14ac:dyDescent="0.25">
      <c r="B47" s="94" t="s">
        <v>47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2:26" ht="15.75" x14ac:dyDescent="0.25">
      <c r="B48" s="16" t="s">
        <v>57</v>
      </c>
      <c r="C48" s="82" t="s">
        <v>0</v>
      </c>
      <c r="D48" s="83"/>
      <c r="E48" s="83"/>
      <c r="F48" s="83"/>
      <c r="G48" s="83"/>
      <c r="H48" s="83"/>
      <c r="I48" s="83"/>
      <c r="J48" s="83"/>
      <c r="K48" s="94" t="s">
        <v>57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2:26" ht="15.75" x14ac:dyDescent="0.25">
      <c r="B49" s="15" t="s">
        <v>36</v>
      </c>
      <c r="C49" s="85" t="str">
        <f ca="1">CONCATENATE(INDIRECT(CONCATENATE($C$3,C4))," - ",INDIRECT(CONCATENATE($C$3,G4))," ",$B$4)</f>
        <v>ינואר - מרץ 2018</v>
      </c>
      <c r="D49" s="86"/>
      <c r="E49" s="87" t="str">
        <f ca="1">CONCATENATE(INDIRECT(CONCATENATE($C$3,C4))," - ",INDIRECT(CONCATENATE($C$3,M4))," ",$B$4)</f>
        <v>ינואר - יוני 2018</v>
      </c>
      <c r="F49" s="88"/>
      <c r="G49" s="85" t="str">
        <f ca="1">CONCATENATE(INDIRECT(CONCATENATE($C$3,C4))," - ",INDIRECT(CONCATENATE($C$3,S4))," ",$B$4)</f>
        <v>ינואר - ספטמבר 2018</v>
      </c>
      <c r="H49" s="86"/>
      <c r="I49" s="87" t="str">
        <f ca="1">CONCATENATE(INDIRECT(CONCATENATE($C$3,C4))," - ",INDIRECT(CONCATENATE($C$3,Y4))," ",$B$4)</f>
        <v>ינואר - דצמבר 2018</v>
      </c>
      <c r="J49" s="88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2:26" ht="36" x14ac:dyDescent="0.25">
      <c r="B50" s="78" t="s">
        <v>58</v>
      </c>
      <c r="C50" s="4" t="s">
        <v>75</v>
      </c>
      <c r="D50" s="5" t="s">
        <v>76</v>
      </c>
      <c r="E50" s="17" t="s">
        <v>77</v>
      </c>
      <c r="F50" s="18" t="s">
        <v>78</v>
      </c>
      <c r="G50" s="4" t="s">
        <v>79</v>
      </c>
      <c r="H50" s="5" t="s">
        <v>80</v>
      </c>
      <c r="I50" s="17" t="s">
        <v>81</v>
      </c>
      <c r="J50" s="39" t="s">
        <v>82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2:26" x14ac:dyDescent="0.25">
      <c r="B51" s="36" t="s">
        <v>3</v>
      </c>
      <c r="C51" s="7">
        <v>0</v>
      </c>
      <c r="D51" s="8">
        <v>7.5398901647352901E-3</v>
      </c>
      <c r="E51" s="19">
        <v>0</v>
      </c>
      <c r="F51" s="20">
        <v>1.38045974758588E-2</v>
      </c>
      <c r="G51" s="7">
        <v>0</v>
      </c>
      <c r="H51" s="8">
        <v>3.1819466916283803E-2</v>
      </c>
      <c r="I51" s="43" t="s">
        <v>57</v>
      </c>
      <c r="J51" s="62" t="s">
        <v>57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2:26" x14ac:dyDescent="0.25">
      <c r="B52" s="37" t="s">
        <v>5</v>
      </c>
      <c r="C52" s="7">
        <v>8.6E-3</v>
      </c>
      <c r="D52" s="8">
        <v>0.70317781168567794</v>
      </c>
      <c r="E52" s="19">
        <v>-1.5E-3</v>
      </c>
      <c r="F52" s="20">
        <v>0.66279930901517004</v>
      </c>
      <c r="G52" s="7">
        <v>8.0000000000000002E-3</v>
      </c>
      <c r="H52" s="8">
        <v>0.65356429372678004</v>
      </c>
      <c r="I52" s="43" t="s">
        <v>57</v>
      </c>
      <c r="J52" s="62" t="s">
        <v>57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2:26" x14ac:dyDescent="0.25">
      <c r="B53" s="37" t="s">
        <v>7</v>
      </c>
      <c r="C53" s="7">
        <v>0</v>
      </c>
      <c r="D53" s="8">
        <v>0</v>
      </c>
      <c r="E53" s="19">
        <v>0</v>
      </c>
      <c r="F53" s="20">
        <v>0</v>
      </c>
      <c r="G53" s="7">
        <v>0</v>
      </c>
      <c r="H53" s="8">
        <v>0</v>
      </c>
      <c r="I53" s="43" t="s">
        <v>57</v>
      </c>
      <c r="J53" s="62" t="s">
        <v>57</v>
      </c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2:26" x14ac:dyDescent="0.25">
      <c r="B54" s="37" t="s">
        <v>9</v>
      </c>
      <c r="C54" s="7">
        <v>0</v>
      </c>
      <c r="D54" s="8">
        <v>0</v>
      </c>
      <c r="E54" s="19">
        <v>0</v>
      </c>
      <c r="F54" s="20">
        <v>0</v>
      </c>
      <c r="G54" s="7">
        <v>0</v>
      </c>
      <c r="H54" s="8">
        <v>0</v>
      </c>
      <c r="I54" s="43" t="s">
        <v>57</v>
      </c>
      <c r="J54" s="62" t="s">
        <v>57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2:26" x14ac:dyDescent="0.25">
      <c r="B55" s="37" t="s">
        <v>11</v>
      </c>
      <c r="C55" s="7">
        <v>-6.9999999999999999E-4</v>
      </c>
      <c r="D55" s="8">
        <v>6.5752499152665303E-2</v>
      </c>
      <c r="E55" s="19">
        <v>0</v>
      </c>
      <c r="F55" s="20">
        <v>5.9234520636313903E-2</v>
      </c>
      <c r="G55" s="7">
        <v>6.9999999999999999E-4</v>
      </c>
      <c r="H55" s="8">
        <v>5.42229634796366E-2</v>
      </c>
      <c r="I55" s="43" t="s">
        <v>57</v>
      </c>
      <c r="J55" s="62" t="s">
        <v>57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2:26" x14ac:dyDescent="0.25">
      <c r="B56" s="37" t="s">
        <v>13</v>
      </c>
      <c r="C56" s="7">
        <v>-2.0000000000000001E-4</v>
      </c>
      <c r="D56" s="8">
        <v>2.52451483540597E-2</v>
      </c>
      <c r="E56" s="19">
        <v>0</v>
      </c>
      <c r="F56" s="20">
        <v>2.50924161485345E-2</v>
      </c>
      <c r="G56" s="7">
        <v>2.9999999999999997E-4</v>
      </c>
      <c r="H56" s="8">
        <v>2.4324112524841499E-2</v>
      </c>
      <c r="I56" s="43" t="s">
        <v>57</v>
      </c>
      <c r="J56" s="62" t="s">
        <v>57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2:26" x14ac:dyDescent="0.25">
      <c r="B57" s="37" t="s">
        <v>15</v>
      </c>
      <c r="C57" s="7">
        <v>-3.0999999999999999E-3</v>
      </c>
      <c r="D57" s="8">
        <v>4.7705018751339201E-2</v>
      </c>
      <c r="E57" s="19">
        <v>-2.0999999999999999E-3</v>
      </c>
      <c r="F57" s="20">
        <v>4.8693260100072702E-2</v>
      </c>
      <c r="G57" s="7">
        <v>2.2000000000000001E-3</v>
      </c>
      <c r="H57" s="8">
        <v>4.9880519868490202E-2</v>
      </c>
      <c r="I57" s="43" t="s">
        <v>57</v>
      </c>
      <c r="J57" s="62" t="s">
        <v>57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2:26" x14ac:dyDescent="0.25">
      <c r="B58" s="37" t="s">
        <v>17</v>
      </c>
      <c r="C58" s="7">
        <v>-1.5E-3</v>
      </c>
      <c r="D58" s="8">
        <v>9.9631715051907793E-2</v>
      </c>
      <c r="E58" s="19">
        <v>2.2000000000000001E-3</v>
      </c>
      <c r="F58" s="20">
        <v>9.5887447799307302E-2</v>
      </c>
      <c r="G58" s="7">
        <v>5.4999999999999997E-3</v>
      </c>
      <c r="H58" s="8">
        <v>8.9387194601022596E-2</v>
      </c>
      <c r="I58" s="43" t="s">
        <v>57</v>
      </c>
      <c r="J58" s="62" t="s">
        <v>57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2:26" x14ac:dyDescent="0.25">
      <c r="B59" s="37" t="s">
        <v>19</v>
      </c>
      <c r="C59" s="7">
        <v>0</v>
      </c>
      <c r="D59" s="8">
        <v>0</v>
      </c>
      <c r="E59" s="19">
        <v>0</v>
      </c>
      <c r="F59" s="20">
        <v>0</v>
      </c>
      <c r="G59" s="7">
        <v>0</v>
      </c>
      <c r="H59" s="8">
        <v>0</v>
      </c>
      <c r="I59" s="43" t="s">
        <v>57</v>
      </c>
      <c r="J59" s="62" t="s">
        <v>57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2:26" x14ac:dyDescent="0.25">
      <c r="B60" s="37" t="s">
        <v>21</v>
      </c>
      <c r="C60" s="7">
        <v>8.0000000000000004E-4</v>
      </c>
      <c r="D60" s="8">
        <v>3.8461787690506601E-2</v>
      </c>
      <c r="E60" s="19">
        <v>2.2000000000000001E-3</v>
      </c>
      <c r="F60" s="20">
        <v>4.21312655550585E-2</v>
      </c>
      <c r="G60" s="7">
        <v>2.5999999999999999E-3</v>
      </c>
      <c r="H60" s="8">
        <v>4.4549603724254601E-2</v>
      </c>
      <c r="I60" s="43" t="s">
        <v>57</v>
      </c>
      <c r="J60" s="62" t="s">
        <v>57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2:26" x14ac:dyDescent="0.25">
      <c r="B61" s="37" t="s">
        <v>23</v>
      </c>
      <c r="C61" s="7">
        <v>0</v>
      </c>
      <c r="D61" s="8">
        <v>2.1036092674432201E-5</v>
      </c>
      <c r="E61" s="19">
        <v>0</v>
      </c>
      <c r="F61" s="20">
        <v>3.1635017559650602E-6</v>
      </c>
      <c r="G61" s="7">
        <v>0</v>
      </c>
      <c r="H61" s="8">
        <v>1.9238487442844702E-5</v>
      </c>
      <c r="I61" s="43" t="s">
        <v>57</v>
      </c>
      <c r="J61" s="62" t="s">
        <v>57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2:26" x14ac:dyDescent="0.25">
      <c r="B62" s="37" t="s">
        <v>24</v>
      </c>
      <c r="C62" s="7">
        <v>0</v>
      </c>
      <c r="D62" s="8">
        <v>0</v>
      </c>
      <c r="E62" s="19">
        <v>0</v>
      </c>
      <c r="F62" s="20">
        <v>0</v>
      </c>
      <c r="G62" s="7">
        <v>0</v>
      </c>
      <c r="H62" s="8">
        <v>0</v>
      </c>
      <c r="I62" s="43" t="s">
        <v>57</v>
      </c>
      <c r="J62" s="62" t="s">
        <v>57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2:26" x14ac:dyDescent="0.25">
      <c r="B63" s="37" t="s">
        <v>25</v>
      </c>
      <c r="C63" s="7">
        <v>0</v>
      </c>
      <c r="D63" s="8">
        <v>0</v>
      </c>
      <c r="E63" s="19">
        <v>0</v>
      </c>
      <c r="F63" s="20">
        <v>0</v>
      </c>
      <c r="G63" s="7">
        <v>0</v>
      </c>
      <c r="H63" s="8">
        <v>0</v>
      </c>
      <c r="I63" s="43" t="s">
        <v>57</v>
      </c>
      <c r="J63" s="62" t="s">
        <v>57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2:26" x14ac:dyDescent="0.25">
      <c r="B64" s="37" t="s">
        <v>26</v>
      </c>
      <c r="C64" s="7">
        <v>0</v>
      </c>
      <c r="D64" s="8">
        <v>0</v>
      </c>
      <c r="E64" s="19">
        <v>0</v>
      </c>
      <c r="F64" s="20">
        <v>0</v>
      </c>
      <c r="G64" s="7">
        <v>0</v>
      </c>
      <c r="H64" s="8">
        <v>0</v>
      </c>
      <c r="I64" s="43" t="s">
        <v>57</v>
      </c>
      <c r="J64" s="62" t="s">
        <v>57</v>
      </c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2:26" x14ac:dyDescent="0.25">
      <c r="B65" s="37" t="s">
        <v>27</v>
      </c>
      <c r="C65" s="7">
        <v>0</v>
      </c>
      <c r="D65" s="8">
        <v>5.5051679244357901E-3</v>
      </c>
      <c r="E65" s="19">
        <v>0</v>
      </c>
      <c r="F65" s="20">
        <v>4.5290890433268699E-2</v>
      </c>
      <c r="G65" s="7">
        <v>4.0000000000000002E-4</v>
      </c>
      <c r="H65" s="8">
        <v>4.5462663687670699E-2</v>
      </c>
      <c r="I65" s="43" t="s">
        <v>57</v>
      </c>
      <c r="J65" s="62" t="s">
        <v>57</v>
      </c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2:26" x14ac:dyDescent="0.25">
      <c r="B66" s="37" t="s">
        <v>28</v>
      </c>
      <c r="C66" s="7">
        <v>5.0740661672321604E-19</v>
      </c>
      <c r="D66" s="8">
        <v>6.2554903093747002E-3</v>
      </c>
      <c r="E66" s="19">
        <v>1.38777878078145E-19</v>
      </c>
      <c r="F66" s="20">
        <v>6.3517296619600297E-3</v>
      </c>
      <c r="G66" s="7">
        <v>9.9999999999998094E-5</v>
      </c>
      <c r="H66" s="8">
        <v>6.0750966129531998E-3</v>
      </c>
      <c r="I66" s="43" t="s">
        <v>57</v>
      </c>
      <c r="J66" s="62" t="s">
        <v>57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2:26" x14ac:dyDescent="0.25">
      <c r="B67" s="37" t="s">
        <v>29</v>
      </c>
      <c r="C67" s="7">
        <v>0</v>
      </c>
      <c r="D67" s="8">
        <v>0</v>
      </c>
      <c r="E67" s="19">
        <v>0</v>
      </c>
      <c r="F67" s="20">
        <v>0</v>
      </c>
      <c r="G67" s="7">
        <v>0</v>
      </c>
      <c r="H67" s="8">
        <v>0</v>
      </c>
      <c r="I67" s="43" t="s">
        <v>57</v>
      </c>
      <c r="J67" s="62" t="s">
        <v>57</v>
      </c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2:26" x14ac:dyDescent="0.25">
      <c r="B68" s="37" t="s">
        <v>30</v>
      </c>
      <c r="C68" s="7">
        <v>0</v>
      </c>
      <c r="D68" s="8">
        <v>7.0443482262395299E-4</v>
      </c>
      <c r="E68" s="19">
        <v>0</v>
      </c>
      <c r="F68" s="20">
        <v>7.1139967270002495E-4</v>
      </c>
      <c r="G68" s="7">
        <v>0</v>
      </c>
      <c r="H68" s="8">
        <v>6.9484637062385099E-4</v>
      </c>
      <c r="I68" s="43" t="s">
        <v>57</v>
      </c>
      <c r="J68" s="62" t="s">
        <v>57</v>
      </c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2:26" x14ac:dyDescent="0.25">
      <c r="B69" s="37" t="s">
        <v>31</v>
      </c>
      <c r="C69" s="7">
        <v>0</v>
      </c>
      <c r="D69" s="8">
        <v>0</v>
      </c>
      <c r="E69" s="19">
        <v>0</v>
      </c>
      <c r="F69" s="20">
        <v>0</v>
      </c>
      <c r="G69" s="7">
        <v>0</v>
      </c>
      <c r="H69" s="8">
        <v>0</v>
      </c>
      <c r="I69" s="43" t="s">
        <v>57</v>
      </c>
      <c r="J69" s="62" t="s">
        <v>57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2:26" x14ac:dyDescent="0.25">
      <c r="B70" s="38" t="s">
        <v>45</v>
      </c>
      <c r="C70" s="10">
        <v>3.8999999999999998E-3</v>
      </c>
      <c r="D70" s="11">
        <v>1</v>
      </c>
      <c r="E70" s="21">
        <v>8.0000000000000004E-4</v>
      </c>
      <c r="F70" s="22">
        <v>1</v>
      </c>
      <c r="G70" s="10">
        <v>1.9800000000000002E-2</v>
      </c>
      <c r="H70" s="11">
        <v>1</v>
      </c>
      <c r="I70" s="45" t="s">
        <v>57</v>
      </c>
      <c r="J70" s="63" t="s">
        <v>57</v>
      </c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2:26" x14ac:dyDescent="0.25">
      <c r="B71" s="40" t="s">
        <v>37</v>
      </c>
      <c r="C71" s="41">
        <v>40908.212923741201</v>
      </c>
      <c r="D71" s="81" t="s">
        <v>57</v>
      </c>
      <c r="E71" s="42">
        <v>9436.4757589852597</v>
      </c>
      <c r="F71" s="80" t="s">
        <v>57</v>
      </c>
      <c r="G71" s="41">
        <v>203798.010439723</v>
      </c>
      <c r="H71" s="81" t="s">
        <v>57</v>
      </c>
      <c r="I71" s="79" t="s">
        <v>57</v>
      </c>
      <c r="J71" s="80" t="s">
        <v>57</v>
      </c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2:26" x14ac:dyDescent="0.25">
      <c r="B72" s="91" t="s">
        <v>47</v>
      </c>
      <c r="C72" s="91"/>
      <c r="D72" s="91"/>
      <c r="E72" s="91"/>
      <c r="F72" s="91"/>
      <c r="G72" s="91"/>
      <c r="H72" s="91"/>
      <c r="I72" s="91"/>
      <c r="J72" s="91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2:26" ht="15.75" x14ac:dyDescent="0.25">
      <c r="B73" s="16" t="s">
        <v>57</v>
      </c>
      <c r="C73" s="82" t="s">
        <v>0</v>
      </c>
      <c r="D73" s="83"/>
      <c r="E73" s="83"/>
      <c r="F73" s="83"/>
      <c r="G73" s="83"/>
      <c r="H73" s="83"/>
      <c r="I73" s="83"/>
      <c r="J73" s="83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2:26" ht="15.75" x14ac:dyDescent="0.25">
      <c r="B74" s="15" t="s">
        <v>36</v>
      </c>
      <c r="C74" s="85" t="str">
        <f ca="1">CONCATENATE(INDIRECT(CONCATENATE($C$3,$C$4))," - ",INDIRECT(CONCATENATE($C$3,$G$4))," ",$B$4)</f>
        <v>ינואר - מרץ 2018</v>
      </c>
      <c r="D74" s="86"/>
      <c r="E74" s="87" t="str">
        <f ca="1">CONCATENATE(INDIRECT(CONCATENATE($C$3,$C$4))," - ",INDIRECT(CONCATENATE($C$3,$M4))," ",$B$4)</f>
        <v>ינואר - יוני 2018</v>
      </c>
      <c r="F74" s="88"/>
      <c r="G74" s="85" t="str">
        <f ca="1">CONCATENATE(INDIRECT(CONCATENATE($C$3,$C$4))," - ",INDIRECT(CONCATENATE($C$3,$S$4))," ",$B$4)</f>
        <v>ינואר - ספטמבר 2018</v>
      </c>
      <c r="H74" s="86"/>
      <c r="I74" s="87" t="str">
        <f ca="1">CONCATENATE(INDIRECT(CONCATENATE($C$3,$C$4))," - ",INDIRECT(CONCATENATE($C$3,$Y4))," ",$B$4)</f>
        <v>ינואר - דצמבר 2018</v>
      </c>
      <c r="J74" s="88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2:26" ht="36" x14ac:dyDescent="0.25">
      <c r="B75" s="78" t="s">
        <v>58</v>
      </c>
      <c r="C75" s="4" t="s">
        <v>75</v>
      </c>
      <c r="D75" s="5" t="s">
        <v>76</v>
      </c>
      <c r="E75" s="17" t="s">
        <v>77</v>
      </c>
      <c r="F75" s="18" t="s">
        <v>78</v>
      </c>
      <c r="G75" s="4" t="s">
        <v>79</v>
      </c>
      <c r="H75" s="5" t="s">
        <v>80</v>
      </c>
      <c r="I75" s="17" t="s">
        <v>81</v>
      </c>
      <c r="J75" s="39" t="s">
        <v>82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2:26" x14ac:dyDescent="0.25">
      <c r="B76" s="36" t="s">
        <v>32</v>
      </c>
      <c r="C76" s="12">
        <v>3.5999999999999999E-3</v>
      </c>
      <c r="D76" s="13">
        <v>0.98052608527993901</v>
      </c>
      <c r="E76" s="23">
        <v>-5.9999999999999995E-4</v>
      </c>
      <c r="F76" s="24">
        <v>0.97757426965293803</v>
      </c>
      <c r="G76" s="12">
        <v>1.8200000000000001E-2</v>
      </c>
      <c r="H76" s="13">
        <v>0.97605500798339195</v>
      </c>
      <c r="I76" s="51" t="s">
        <v>57</v>
      </c>
      <c r="J76" s="61" t="s">
        <v>57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2:26" x14ac:dyDescent="0.25">
      <c r="B77" s="37" t="s">
        <v>33</v>
      </c>
      <c r="C77" s="7">
        <v>2.9999999999999997E-4</v>
      </c>
      <c r="D77" s="8">
        <v>1.94739147200606E-2</v>
      </c>
      <c r="E77" s="19">
        <v>1.4E-3</v>
      </c>
      <c r="F77" s="20">
        <v>2.24257303470623E-2</v>
      </c>
      <c r="G77" s="7">
        <v>1.6000000000000001E-3</v>
      </c>
      <c r="H77" s="8">
        <v>2.3944992016607599E-2</v>
      </c>
      <c r="I77" s="43" t="s">
        <v>57</v>
      </c>
      <c r="J77" s="62" t="s">
        <v>57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2:26" x14ac:dyDescent="0.25">
      <c r="B78" s="64" t="s">
        <v>45</v>
      </c>
      <c r="C78" s="65">
        <v>3.8999999999999998E-3</v>
      </c>
      <c r="D78" s="66">
        <v>1</v>
      </c>
      <c r="E78" s="67">
        <v>8.0000000000000004E-4</v>
      </c>
      <c r="F78" s="68">
        <v>1</v>
      </c>
      <c r="G78" s="65">
        <v>1.9800000000000002E-2</v>
      </c>
      <c r="H78" s="66">
        <v>1</v>
      </c>
      <c r="I78" s="69" t="s">
        <v>57</v>
      </c>
      <c r="J78" s="73" t="s">
        <v>57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2:26" x14ac:dyDescent="0.25">
      <c r="B79" s="91" t="s">
        <v>47</v>
      </c>
      <c r="C79" s="91"/>
      <c r="D79" s="91"/>
      <c r="E79" s="91"/>
      <c r="F79" s="91"/>
      <c r="G79" s="91"/>
      <c r="H79" s="91"/>
      <c r="I79" s="91"/>
      <c r="J79" s="91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2:26" ht="15.75" x14ac:dyDescent="0.25">
      <c r="B80" s="16" t="s">
        <v>57</v>
      </c>
      <c r="C80" s="82" t="s">
        <v>0</v>
      </c>
      <c r="D80" s="83"/>
      <c r="E80" s="83"/>
      <c r="F80" s="83"/>
      <c r="G80" s="83"/>
      <c r="H80" s="83"/>
      <c r="I80" s="83"/>
      <c r="J80" s="83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2:26" ht="15.75" x14ac:dyDescent="0.25">
      <c r="B81" s="15" t="s">
        <v>36</v>
      </c>
      <c r="C81" s="85" t="str">
        <f ca="1">CONCATENATE(INDIRECT(CONCATENATE($C$3,$C$4))," - ",INDIRECT(CONCATENATE($C$3,$G$4))," ",$B$4)</f>
        <v>ינואר - מרץ 2018</v>
      </c>
      <c r="D81" s="86"/>
      <c r="E81" s="87" t="str">
        <f ca="1">CONCATENATE(INDIRECT(CONCATENATE($C$3,$C$4))," - ",INDIRECT(CONCATENATE($C$3,$M$4))," ",$B$4)</f>
        <v>ינואר - יוני 2018</v>
      </c>
      <c r="F81" s="88"/>
      <c r="G81" s="85" t="str">
        <f ca="1">CONCATENATE(INDIRECT(CONCATENATE($C$3,$C$4))," - ",INDIRECT(CONCATENATE($C$3,$S$4))," ",$B$4)</f>
        <v>ינואר - ספטמבר 2018</v>
      </c>
      <c r="H81" s="86"/>
      <c r="I81" s="87" t="str">
        <f ca="1">CONCATENATE(INDIRECT(CONCATENATE($C$3,$C$4))," - ",INDIRECT(CONCATENATE($C$3,$Y$4))," ",$B$4)</f>
        <v>ינואר - דצמבר 2018</v>
      </c>
      <c r="J81" s="88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2:26" ht="36" x14ac:dyDescent="0.25">
      <c r="B82" s="34" t="s">
        <v>58</v>
      </c>
      <c r="C82" s="4" t="s">
        <v>75</v>
      </c>
      <c r="D82" s="5" t="s">
        <v>76</v>
      </c>
      <c r="E82" s="17" t="s">
        <v>77</v>
      </c>
      <c r="F82" s="18" t="s">
        <v>78</v>
      </c>
      <c r="G82" s="4" t="s">
        <v>79</v>
      </c>
      <c r="H82" s="5" t="s">
        <v>80</v>
      </c>
      <c r="I82" s="17" t="s">
        <v>81</v>
      </c>
      <c r="J82" s="18" t="s">
        <v>82</v>
      </c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2:26" x14ac:dyDescent="0.25">
      <c r="B83" s="6" t="s">
        <v>34</v>
      </c>
      <c r="C83" s="12">
        <v>-5.0000000000000001E-4</v>
      </c>
      <c r="D83" s="13">
        <v>0.54508593982145503</v>
      </c>
      <c r="E83" s="23">
        <v>-3.3E-3</v>
      </c>
      <c r="F83" s="24">
        <v>0.50579025765867103</v>
      </c>
      <c r="G83" s="12">
        <v>7.1000000000000004E-3</v>
      </c>
      <c r="H83" s="13">
        <v>0.50377994417896499</v>
      </c>
      <c r="I83" s="51" t="s">
        <v>57</v>
      </c>
      <c r="J83" s="52" t="s">
        <v>57</v>
      </c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2:26" x14ac:dyDescent="0.25">
      <c r="B84" s="9" t="s">
        <v>35</v>
      </c>
      <c r="C84" s="7">
        <v>4.4000000000000003E-3</v>
      </c>
      <c r="D84" s="8">
        <v>0.45491406017854502</v>
      </c>
      <c r="E84" s="19">
        <v>4.1000000000000003E-3</v>
      </c>
      <c r="F84" s="20">
        <v>0.49420974234133003</v>
      </c>
      <c r="G84" s="7">
        <v>1.2699999999999999E-2</v>
      </c>
      <c r="H84" s="8">
        <v>0.49622005582103501</v>
      </c>
      <c r="I84" s="43" t="s">
        <v>57</v>
      </c>
      <c r="J84" s="44" t="s">
        <v>57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2:26" x14ac:dyDescent="0.25">
      <c r="B85" s="25" t="s">
        <v>45</v>
      </c>
      <c r="C85" s="10">
        <v>3.8999999999999998E-3</v>
      </c>
      <c r="D85" s="11">
        <v>1</v>
      </c>
      <c r="E85" s="21">
        <v>8.0000000000000004E-4</v>
      </c>
      <c r="F85" s="22">
        <v>1</v>
      </c>
      <c r="G85" s="10">
        <v>1.9800000000000002E-2</v>
      </c>
      <c r="H85" s="11">
        <v>1</v>
      </c>
      <c r="I85" s="45" t="s">
        <v>57</v>
      </c>
      <c r="J85" s="46" t="s">
        <v>57</v>
      </c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2:26" x14ac:dyDescent="0.25">
      <c r="B86" s="16" t="s">
        <v>47</v>
      </c>
      <c r="C86" s="16" t="s">
        <v>57</v>
      </c>
      <c r="D86" s="16" t="s">
        <v>57</v>
      </c>
      <c r="E86" s="16" t="s">
        <v>57</v>
      </c>
      <c r="F86" s="16" t="s">
        <v>57</v>
      </c>
      <c r="G86" s="16" t="s">
        <v>57</v>
      </c>
      <c r="H86" s="16" t="s">
        <v>57</v>
      </c>
      <c r="I86" s="16" t="s">
        <v>57</v>
      </c>
      <c r="J86" s="16" t="s">
        <v>57</v>
      </c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2:26" x14ac:dyDescent="0.25">
      <c r="B87" s="27" t="s">
        <v>43</v>
      </c>
      <c r="C87" s="28">
        <v>2.8E-3</v>
      </c>
      <c r="D87" s="56" t="s">
        <v>57</v>
      </c>
      <c r="E87" s="28">
        <v>5.5999999999999999E-3</v>
      </c>
      <c r="F87" s="56" t="s">
        <v>57</v>
      </c>
      <c r="G87" s="28">
        <v>8.5000000000000006E-3</v>
      </c>
      <c r="H87" s="56" t="s">
        <v>57</v>
      </c>
      <c r="I87" s="56" t="s">
        <v>57</v>
      </c>
      <c r="J87" s="56" t="s">
        <v>57</v>
      </c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2:26" x14ac:dyDescent="0.25">
      <c r="B88" s="74" t="s">
        <v>46</v>
      </c>
      <c r="C88" s="77">
        <v>6.7000000000000002E-3</v>
      </c>
      <c r="D88" s="76" t="s">
        <v>57</v>
      </c>
      <c r="E88" s="77">
        <f>E85+E87</f>
        <v>6.4000000000000003E-3</v>
      </c>
      <c r="F88" s="76" t="s">
        <v>57</v>
      </c>
      <c r="G88" s="77">
        <f>G85+G87</f>
        <v>2.8300000000000002E-2</v>
      </c>
      <c r="H88" s="76" t="s">
        <v>57</v>
      </c>
      <c r="I88" s="76" t="s">
        <v>57</v>
      </c>
      <c r="J88" s="76" t="s">
        <v>57</v>
      </c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2:26" x14ac:dyDescent="0.25">
      <c r="B89" s="91" t="s">
        <v>83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10012" spans="3:20" x14ac:dyDescent="0.25">
      <c r="C10012">
        <v>1</v>
      </c>
      <c r="D10012">
        <v>0</v>
      </c>
      <c r="E10012">
        <v>1</v>
      </c>
      <c r="F10012">
        <v>0</v>
      </c>
      <c r="G10012">
        <v>1</v>
      </c>
      <c r="H10012">
        <v>0</v>
      </c>
      <c r="I10012">
        <v>1</v>
      </c>
      <c r="J10012">
        <v>0</v>
      </c>
      <c r="K10012">
        <v>1</v>
      </c>
      <c r="L10012">
        <v>0</v>
      </c>
      <c r="M10012">
        <v>1</v>
      </c>
      <c r="N10012">
        <v>0</v>
      </c>
      <c r="O10012">
        <v>1</v>
      </c>
      <c r="P10012">
        <v>0</v>
      </c>
      <c r="Q10012">
        <v>1</v>
      </c>
      <c r="R10012">
        <v>0</v>
      </c>
      <c r="S10012">
        <v>1</v>
      </c>
      <c r="T10012">
        <v>0</v>
      </c>
    </row>
    <row r="10013" spans="3:20" x14ac:dyDescent="0.25">
      <c r="C10013">
        <v>1.0144</v>
      </c>
      <c r="D10013">
        <v>0</v>
      </c>
      <c r="E10013">
        <v>0.98670000000000002</v>
      </c>
      <c r="F10013">
        <v>0</v>
      </c>
      <c r="G10013">
        <v>1.0029999999999999</v>
      </c>
      <c r="H10013">
        <v>0</v>
      </c>
      <c r="I10013">
        <v>1.0024</v>
      </c>
      <c r="J10013">
        <v>0</v>
      </c>
      <c r="K10013">
        <v>1.0005999999999999</v>
      </c>
      <c r="L10013">
        <v>0</v>
      </c>
      <c r="M10013">
        <v>0.99390000000000001</v>
      </c>
      <c r="N10013">
        <v>0</v>
      </c>
      <c r="O10013">
        <v>1.0085</v>
      </c>
      <c r="P10013">
        <v>0</v>
      </c>
      <c r="Q10013">
        <v>1.01037</v>
      </c>
      <c r="R10013">
        <v>0</v>
      </c>
      <c r="S10013">
        <v>0.99977000000000005</v>
      </c>
      <c r="T10013">
        <v>0</v>
      </c>
    </row>
    <row r="10052" spans="3:8" x14ac:dyDescent="0.25">
      <c r="C10052">
        <v>1</v>
      </c>
      <c r="D10052">
        <v>0</v>
      </c>
      <c r="E10052">
        <v>1</v>
      </c>
      <c r="F10052">
        <v>0</v>
      </c>
      <c r="G10052">
        <v>1</v>
      </c>
      <c r="H10052">
        <v>0</v>
      </c>
    </row>
    <row r="10053" spans="3:8" x14ac:dyDescent="0.25">
      <c r="C10053">
        <v>1.0039</v>
      </c>
      <c r="D10053">
        <v>0</v>
      </c>
      <c r="E10053">
        <v>1.0007999999999999</v>
      </c>
      <c r="F10053">
        <v>0</v>
      </c>
      <c r="G10053">
        <v>1.0197799999999999</v>
      </c>
      <c r="H10053">
        <v>0</v>
      </c>
    </row>
  </sheetData>
  <mergeCells count="77">
    <mergeCell ref="B47:Z47"/>
    <mergeCell ref="K48:Z88"/>
    <mergeCell ref="B72:J72"/>
    <mergeCell ref="B79:J79"/>
    <mergeCell ref="B89:Z89"/>
    <mergeCell ref="I49:J49"/>
    <mergeCell ref="E49:F49"/>
    <mergeCell ref="G49:H49"/>
    <mergeCell ref="C49:D49"/>
    <mergeCell ref="C48:J48"/>
    <mergeCell ref="C80:J80"/>
    <mergeCell ref="C81:D81"/>
    <mergeCell ref="E81:F81"/>
    <mergeCell ref="G81:H81"/>
    <mergeCell ref="I81:J81"/>
    <mergeCell ref="Y39:Z39"/>
    <mergeCell ref="U39:V39"/>
    <mergeCell ref="Q39:R39"/>
    <mergeCell ref="M39:N39"/>
    <mergeCell ref="B29:Z29"/>
    <mergeCell ref="B30:Z30"/>
    <mergeCell ref="E32:F32"/>
    <mergeCell ref="I32:J32"/>
    <mergeCell ref="I39:J39"/>
    <mergeCell ref="E39:F39"/>
    <mergeCell ref="B37:Z37"/>
    <mergeCell ref="W39:X39"/>
    <mergeCell ref="C39:D39"/>
    <mergeCell ref="G39:H39"/>
    <mergeCell ref="K39:L39"/>
    <mergeCell ref="O39:P39"/>
    <mergeCell ref="O32:P32"/>
    <mergeCell ref="E6:F6"/>
    <mergeCell ref="I6:J6"/>
    <mergeCell ref="Y6:Z6"/>
    <mergeCell ref="U6:V6"/>
    <mergeCell ref="Q6:R6"/>
    <mergeCell ref="M6:N6"/>
    <mergeCell ref="M32:N32"/>
    <mergeCell ref="Q32:R32"/>
    <mergeCell ref="U32:V32"/>
    <mergeCell ref="Y32:Z32"/>
    <mergeCell ref="S32:T32"/>
    <mergeCell ref="W32:X32"/>
    <mergeCell ref="S6:T6"/>
    <mergeCell ref="W6:X6"/>
    <mergeCell ref="B1:Z1"/>
    <mergeCell ref="B2:Z2"/>
    <mergeCell ref="C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Z5"/>
    <mergeCell ref="C31:Z31"/>
    <mergeCell ref="C38:Z38"/>
    <mergeCell ref="C73:J73"/>
    <mergeCell ref="C74:D74"/>
    <mergeCell ref="E74:F74"/>
    <mergeCell ref="G74:H74"/>
    <mergeCell ref="I74:J74"/>
    <mergeCell ref="S39:T39"/>
    <mergeCell ref="C6:D6"/>
    <mergeCell ref="G6:H6"/>
    <mergeCell ref="K6:L6"/>
    <mergeCell ref="O6:P6"/>
    <mergeCell ref="C32:D32"/>
    <mergeCell ref="G32:H32"/>
    <mergeCell ref="K32:L32"/>
  </mergeCells>
  <pageMargins left="0" right="0" top="0" bottom="0.55118110236220474" header="0" footer="0.31496062992125984"/>
  <pageSetup paperSize="9" orientation="landscape" r:id="rId1"/>
  <headerFooter>
    <oddFooter>&amp;L&amp;Z&amp;F&amp;A</oddFooter>
  </headerFooter>
  <rowBreaks count="1" manualBreakCount="1">
    <brk id="47" max="16383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USER</cp:lastModifiedBy>
  <cp:lastPrinted>2022-04-07T10:25:52Z</cp:lastPrinted>
  <dcterms:created xsi:type="dcterms:W3CDTF">2016-08-07T08:05:35Z</dcterms:created>
  <dcterms:modified xsi:type="dcterms:W3CDTF">2022-04-11T09:02:40Z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