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דרייב-שירה\דרייב-גלעד\נגיש\"/>
    </mc:Choice>
  </mc:AlternateContent>
  <xr:revisionPtr revIDLastSave="0" documentId="13_ncr:1_{C12811D2-4D9A-4F54-A11E-F0B921A476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תשואה'!$B$1:$Z$77</definedName>
    <definedName name="Year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5" l="1"/>
  <c r="E39" i="5"/>
  <c r="E32" i="5"/>
  <c r="C6" i="5"/>
  <c r="C32" i="5"/>
  <c r="C39" i="5"/>
  <c r="G4" i="5" l="1"/>
  <c r="G39" i="5"/>
  <c r="C49" i="5"/>
  <c r="G6" i="5"/>
  <c r="C74" i="5"/>
  <c r="G32" i="5"/>
  <c r="E6" i="5"/>
  <c r="I4" i="5" l="1"/>
  <c r="I6" i="5"/>
  <c r="I32" i="5"/>
  <c r="C81" i="5"/>
  <c r="I39" i="5"/>
  <c r="K4" i="5" l="1"/>
  <c r="K32" i="5"/>
  <c r="K6" i="5"/>
  <c r="K39" i="5"/>
  <c r="M4" i="5" l="1"/>
  <c r="M6" i="5"/>
  <c r="O4" i="5" l="1"/>
  <c r="E74" i="5"/>
  <c r="O6" i="5"/>
  <c r="O32" i="5"/>
  <c r="E81" i="5"/>
  <c r="M39" i="5"/>
  <c r="M32" i="5"/>
  <c r="E49" i="5"/>
  <c r="Q4" i="5" l="1"/>
  <c r="S4" i="5" s="1"/>
  <c r="Q6" i="5"/>
  <c r="G49" i="5"/>
  <c r="O39" i="5"/>
  <c r="Q32" i="5"/>
  <c r="S32" i="5"/>
  <c r="G74" i="5"/>
  <c r="S39" i="5"/>
  <c r="U4" i="5" l="1"/>
  <c r="G81" i="5"/>
  <c r="S6" i="5"/>
  <c r="U32" i="5"/>
  <c r="Q39" i="5"/>
  <c r="U39" i="5"/>
  <c r="W4" i="5" l="1"/>
  <c r="U6" i="5"/>
  <c r="W32" i="5"/>
  <c r="Y4" i="5" l="1"/>
  <c r="W39" i="5"/>
  <c r="I81" i="5"/>
  <c r="Y6" i="5"/>
  <c r="I49" i="5"/>
  <c r="I74" i="5"/>
  <c r="Y39" i="5"/>
  <c r="W6" i="5"/>
  <c r="Y32" i="5"/>
</calcChain>
</file>

<file path=xl/sharedStrings.xml><?xml version="1.0" encoding="utf-8"?>
<sst xmlns="http://schemas.openxmlformats.org/spreadsheetml/2006/main" count="956" uniqueCount="94">
  <si>
    <t>פירוט תרומת אפיקי ההשקעה לתשואה הכוללת</t>
  </si>
  <si>
    <t>ינואר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</si>
  <si>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</si>
  <si>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</si>
  <si>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</si>
  <si>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</si>
  <si>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</si>
  <si>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</si>
  <si>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</si>
  <si>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</si>
  <si>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</si>
  <si>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</si>
  <si>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</si>
  <si>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</si>
  <si>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</si>
  <si>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</si>
  <si>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</si>
  <si>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</si>
  <si>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</si>
  <si>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</si>
  <si>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</si>
  <si>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</si>
  <si>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</si>
  <si>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</si>
  <si>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</si>
  <si>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</si>
  <si>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</si>
  <si>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</si>
  <si>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</si>
  <si>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</si>
  <si>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</si>
  <si>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</si>
  <si>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</si>
  <si>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</si>
  <si>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</si>
  <si>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</si>
  <si>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</si>
  <si>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</si>
  <si>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</si>
  <si>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</si>
  <si>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</si>
  <si>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</si>
  <si>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</si>
  <si>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>גילעד</t>
  </si>
  <si>
    <t>גילעד גמלאות לעובדים דתיים</t>
  </si>
  <si>
    <t>תשואה חודשית מהשקעות</t>
  </si>
  <si>
    <t>נוסף סיוע האוצר לקרן ותיקה</t>
  </si>
  <si>
    <t>תשואה חודשית כוללת</t>
  </si>
  <si>
    <t>תשואה מצטברת כוללת</t>
  </si>
  <si>
    <t>עמודה1</t>
  </si>
  <si>
    <t>שיעור מסך הנכסים5</t>
  </si>
  <si>
    <t>שיעור מסך הנכסים9</t>
  </si>
  <si>
    <t>שיעור מסך הנכסים15</t>
  </si>
  <si>
    <t>שיעור מסך הנכסים17</t>
  </si>
  <si>
    <t>שיעור מסך הנכסים19</t>
  </si>
  <si>
    <t>שיעור מסך הנכסים21</t>
  </si>
  <si>
    <t>סוף מסמך</t>
  </si>
  <si>
    <t>תא ריק</t>
  </si>
  <si>
    <t>שורה ריקה</t>
  </si>
  <si>
    <r>
      <t xml:space="preserve">התרומה לתשואה
</t>
    </r>
    <r>
      <rPr>
        <sz val="1"/>
        <color rgb="FFFFFFCC"/>
        <rFont val="David"/>
        <family val="2"/>
        <charset val="177"/>
      </rPr>
      <t>ינואר 2018</t>
    </r>
  </si>
  <si>
    <r>
      <t>התרומה לתשואה</t>
    </r>
    <r>
      <rPr>
        <sz val="11"/>
        <color rgb="FFDAEEF3"/>
        <rFont val="David"/>
        <family val="2"/>
        <charset val="177"/>
      </rPr>
      <t>3</t>
    </r>
    <r>
      <rPr>
        <sz val="11"/>
        <rFont val="David"/>
        <family val="2"/>
        <charset val="177"/>
      </rPr>
      <t xml:space="preserve">
</t>
    </r>
    <r>
      <rPr>
        <sz val="1"/>
        <color rgb="FFDAEEF3"/>
        <rFont val="David"/>
        <family val="2"/>
        <charset val="177"/>
      </rPr>
      <t>פברואר 2018</t>
    </r>
  </si>
  <si>
    <r>
      <t>שיעור מסך הנכסים</t>
    </r>
    <r>
      <rPr>
        <sz val="11"/>
        <color rgb="FFDAEEF3"/>
        <rFont val="David"/>
        <family val="2"/>
        <charset val="177"/>
      </rPr>
      <t>4</t>
    </r>
  </si>
  <si>
    <r>
      <t>התרומה לתשואה</t>
    </r>
    <r>
      <rPr>
        <sz val="11"/>
        <color rgb="FFFFFFCC"/>
        <rFont val="David"/>
        <family val="2"/>
        <charset val="177"/>
      </rPr>
      <t xml:space="preserve">5
</t>
    </r>
    <r>
      <rPr>
        <sz val="1"/>
        <color rgb="FFFFFFCC"/>
        <rFont val="David"/>
        <family val="2"/>
        <charset val="177"/>
      </rPr>
      <t>מרץ 2018</t>
    </r>
  </si>
  <si>
    <r>
      <t>שיעור מסך הנכסים</t>
    </r>
    <r>
      <rPr>
        <sz val="11"/>
        <color rgb="FFFFFFCC"/>
        <rFont val="David"/>
        <family val="2"/>
        <charset val="177"/>
      </rPr>
      <t>6</t>
    </r>
  </si>
  <si>
    <r>
      <t>התרומה לתשואה</t>
    </r>
    <r>
      <rPr>
        <sz val="11"/>
        <color rgb="FFDAEEF3"/>
        <rFont val="David"/>
        <family val="2"/>
        <charset val="177"/>
      </rPr>
      <t xml:space="preserve">7
</t>
    </r>
    <r>
      <rPr>
        <sz val="1"/>
        <color rgb="FFDAEEF3"/>
        <rFont val="David"/>
        <family val="2"/>
        <charset val="177"/>
      </rPr>
      <t>אפריל 2018</t>
    </r>
  </si>
  <si>
    <r>
      <t>שיעור מסך הנכסים</t>
    </r>
    <r>
      <rPr>
        <sz val="11"/>
        <color rgb="FFFFFFCC"/>
        <rFont val="David"/>
        <family val="2"/>
        <charset val="177"/>
      </rPr>
      <t>10</t>
    </r>
  </si>
  <si>
    <r>
      <t>התרומה לתשואה</t>
    </r>
    <r>
      <rPr>
        <sz val="11"/>
        <color rgb="FFFFFFCC"/>
        <rFont val="David"/>
        <family val="2"/>
        <charset val="177"/>
      </rPr>
      <t xml:space="preserve">9
</t>
    </r>
    <r>
      <rPr>
        <sz val="1"/>
        <color rgb="FFFFFFCC"/>
        <rFont val="David"/>
        <family val="2"/>
        <charset val="177"/>
      </rPr>
      <t>מאי 2018</t>
    </r>
  </si>
  <si>
    <r>
      <t>התרומה לתשואה</t>
    </r>
    <r>
      <rPr>
        <sz val="11"/>
        <color rgb="FFDAEEF3"/>
        <rFont val="David"/>
        <family val="2"/>
        <charset val="177"/>
      </rPr>
      <t xml:space="preserve">11
</t>
    </r>
    <r>
      <rPr>
        <sz val="1"/>
        <color rgb="FFDAEEF3"/>
        <rFont val="David"/>
        <family val="2"/>
        <charset val="177"/>
      </rPr>
      <t>יוני 2018</t>
    </r>
  </si>
  <si>
    <r>
      <t>שיעור מסך הנכסים</t>
    </r>
    <r>
      <rPr>
        <sz val="11"/>
        <color rgb="FFDAEEF3"/>
        <rFont val="David"/>
        <family val="2"/>
        <charset val="177"/>
      </rPr>
      <t xml:space="preserve">12
</t>
    </r>
  </si>
  <si>
    <r>
      <t>התרומה לתשואה</t>
    </r>
    <r>
      <rPr>
        <sz val="11"/>
        <color rgb="FFFFFFCC"/>
        <rFont val="David"/>
        <family val="2"/>
        <charset val="177"/>
      </rPr>
      <t xml:space="preserve">13
</t>
    </r>
    <r>
      <rPr>
        <sz val="1"/>
        <color rgb="FFFFFFCC"/>
        <rFont val="David"/>
        <family val="2"/>
        <charset val="177"/>
      </rPr>
      <t>יולי 2018</t>
    </r>
  </si>
  <si>
    <r>
      <t xml:space="preserve">שיעור מסך הנכסים
</t>
    </r>
    <r>
      <rPr>
        <sz val="11"/>
        <color rgb="FFFFFFCC"/>
        <rFont val="David"/>
        <family val="2"/>
        <charset val="177"/>
      </rPr>
      <t>14</t>
    </r>
  </si>
  <si>
    <r>
      <t>התרומה לתשואה</t>
    </r>
    <r>
      <rPr>
        <sz val="11"/>
        <color rgb="FFDAEEF3"/>
        <rFont val="David"/>
        <family val="2"/>
        <charset val="177"/>
      </rPr>
      <t>15
אוגוסט 2018</t>
    </r>
  </si>
  <si>
    <r>
      <t>שיעור מסך הנכסים</t>
    </r>
    <r>
      <rPr>
        <sz val="11"/>
        <color rgb="FFDAEEF3"/>
        <rFont val="David"/>
        <family val="2"/>
        <charset val="177"/>
      </rPr>
      <t xml:space="preserve">16
</t>
    </r>
    <r>
      <rPr>
        <sz val="1"/>
        <color rgb="FFDAEEF3"/>
        <rFont val="David"/>
        <family val="2"/>
        <charset val="177"/>
      </rPr>
      <t>אוגוסט 2018</t>
    </r>
  </si>
  <si>
    <r>
      <t>התרומה לתשואה</t>
    </r>
    <r>
      <rPr>
        <sz val="11"/>
        <color rgb="FFFFFFCC"/>
        <rFont val="David"/>
        <family val="2"/>
        <charset val="177"/>
      </rPr>
      <t xml:space="preserve">17
</t>
    </r>
    <r>
      <rPr>
        <sz val="1"/>
        <color rgb="FFFFFFCC"/>
        <rFont val="David"/>
        <family val="2"/>
        <charset val="177"/>
      </rPr>
      <t>ספסמבר 2018</t>
    </r>
  </si>
  <si>
    <r>
      <t>שיעור מסך הנכסים</t>
    </r>
    <r>
      <rPr>
        <sz val="11"/>
        <color rgb="FFFFFFCC"/>
        <rFont val="David"/>
        <family val="2"/>
        <charset val="177"/>
      </rPr>
      <t xml:space="preserve">18
</t>
    </r>
  </si>
  <si>
    <r>
      <t>התרומה לתשואה</t>
    </r>
    <r>
      <rPr>
        <sz val="11"/>
        <color rgb="FFDAEEF3"/>
        <rFont val="David"/>
        <family val="2"/>
        <charset val="177"/>
      </rPr>
      <t xml:space="preserve">19
</t>
    </r>
    <r>
      <rPr>
        <sz val="1"/>
        <color rgb="FFDAEEF3"/>
        <rFont val="David"/>
        <family val="2"/>
        <charset val="177"/>
      </rPr>
      <t>אוקטובר 2018</t>
    </r>
  </si>
  <si>
    <r>
      <t>שיעור מסך הנכסים</t>
    </r>
    <r>
      <rPr>
        <sz val="11"/>
        <color rgb="FFDAEEF3"/>
        <rFont val="David"/>
        <family val="2"/>
        <charset val="177"/>
      </rPr>
      <t>20</t>
    </r>
  </si>
  <si>
    <r>
      <t>התרומה לתשואה</t>
    </r>
    <r>
      <rPr>
        <sz val="11"/>
        <color rgb="FFFFFFCC"/>
        <rFont val="David"/>
        <family val="2"/>
        <charset val="177"/>
      </rPr>
      <t xml:space="preserve">21
</t>
    </r>
    <r>
      <rPr>
        <sz val="1"/>
        <color rgb="FFFFFFCC"/>
        <rFont val="David"/>
        <family val="2"/>
        <charset val="177"/>
      </rPr>
      <t>נובמבר 2018</t>
    </r>
  </si>
  <si>
    <r>
      <t>שיעור מסך הנכסים</t>
    </r>
    <r>
      <rPr>
        <sz val="11"/>
        <color rgb="FFFFFFCC"/>
        <rFont val="David"/>
        <family val="2"/>
        <charset val="177"/>
      </rPr>
      <t>22</t>
    </r>
  </si>
  <si>
    <r>
      <t>התרומה לתשואה</t>
    </r>
    <r>
      <rPr>
        <sz val="11"/>
        <color rgb="FFDAEEF3"/>
        <rFont val="David"/>
        <family val="2"/>
        <charset val="177"/>
      </rPr>
      <t xml:space="preserve">23
</t>
    </r>
    <r>
      <rPr>
        <sz val="1"/>
        <color rgb="FFDAEEF3"/>
        <rFont val="David"/>
        <family val="2"/>
        <charset val="177"/>
      </rPr>
      <t>דצמבר 2018</t>
    </r>
  </si>
  <si>
    <r>
      <t>שיעור מסך הנכסים</t>
    </r>
    <r>
      <rPr>
        <sz val="11"/>
        <color rgb="FFDAEEF3"/>
        <rFont val="David"/>
        <family val="2"/>
        <charset val="177"/>
      </rPr>
      <t>24</t>
    </r>
  </si>
  <si>
    <t xml:space="preserve">שורה ריקה </t>
  </si>
  <si>
    <r>
      <t>שיעור מסך הנכסים</t>
    </r>
    <r>
      <rPr>
        <sz val="11"/>
        <color rgb="FFDAEEF3"/>
        <rFont val="David"/>
        <family val="2"/>
        <charset val="177"/>
      </rPr>
      <t>8</t>
    </r>
  </si>
  <si>
    <r>
      <t xml:space="preserve">התרומה לתשואה
</t>
    </r>
    <r>
      <rPr>
        <sz val="1"/>
        <color rgb="FFFFFFCC"/>
        <rFont val="David"/>
        <family val="2"/>
        <charset val="177"/>
      </rPr>
      <t>ינואר-מרץ 2018</t>
    </r>
  </si>
  <si>
    <r>
      <t>התרומה לתשואה</t>
    </r>
    <r>
      <rPr>
        <sz val="11"/>
        <color rgb="FFDAEEF3"/>
        <rFont val="David"/>
        <family val="2"/>
        <charset val="177"/>
      </rPr>
      <t xml:space="preserve">2
</t>
    </r>
    <r>
      <rPr>
        <sz val="1"/>
        <color rgb="FFDAEEF3"/>
        <rFont val="David"/>
        <family val="2"/>
        <charset val="177"/>
      </rPr>
      <t>ינואר-יוני 2018</t>
    </r>
  </si>
  <si>
    <r>
      <t>שיעור מסך הנכסים</t>
    </r>
    <r>
      <rPr>
        <sz val="11"/>
        <color rgb="FFDAEEF3"/>
        <rFont val="David"/>
        <family val="2"/>
        <charset val="177"/>
      </rPr>
      <t>3</t>
    </r>
  </si>
  <si>
    <r>
      <t>התרומה לתשואה</t>
    </r>
    <r>
      <rPr>
        <sz val="11"/>
        <color rgb="FFFFFFCC"/>
        <rFont val="David"/>
        <family val="2"/>
        <charset val="177"/>
      </rPr>
      <t xml:space="preserve">4
</t>
    </r>
    <r>
      <rPr>
        <sz val="1"/>
        <color rgb="FFFFFFCC"/>
        <rFont val="David"/>
        <family val="2"/>
        <charset val="177"/>
      </rPr>
      <t>ינואר-ספטמבר 2018</t>
    </r>
  </si>
  <si>
    <r>
      <t>שיעור מסך הנכסים</t>
    </r>
    <r>
      <rPr>
        <sz val="11"/>
        <color rgb="FFFFFFCC"/>
        <rFont val="David"/>
        <family val="2"/>
        <charset val="177"/>
      </rPr>
      <t>5</t>
    </r>
  </si>
  <si>
    <r>
      <t>התרומה לתשואה</t>
    </r>
    <r>
      <rPr>
        <sz val="11"/>
        <color rgb="FFDAEEF3"/>
        <rFont val="David"/>
        <family val="2"/>
        <charset val="177"/>
      </rPr>
      <t>6</t>
    </r>
    <r>
      <rPr>
        <sz val="1"/>
        <color rgb="FFDAEEF3"/>
        <rFont val="David"/>
        <family val="2"/>
        <charset val="177"/>
      </rPr>
      <t xml:space="preserve">
ינואר-דצמבר 2018</t>
    </r>
  </si>
  <si>
    <r>
      <t>שיעור מסך הנכסים</t>
    </r>
    <r>
      <rPr>
        <sz val="11"/>
        <color rgb="FFDAEEF3"/>
        <rFont val="David"/>
        <family val="2"/>
        <charset val="177"/>
      </rPr>
      <t xml:space="preserve">7
</t>
    </r>
  </si>
  <si>
    <r>
      <t>שיעור מסך הנכסים</t>
    </r>
    <r>
      <rPr>
        <sz val="11"/>
        <color rgb="FFDAEEF3"/>
        <rFont val="David"/>
        <family val="2"/>
        <charset val="177"/>
      </rPr>
      <t>7</t>
    </r>
  </si>
  <si>
    <r>
      <t>שיעור מסך הנכסים</t>
    </r>
    <r>
      <rPr>
        <sz val="11"/>
        <color rgb="FFFFFFCC"/>
        <rFont val="David"/>
        <family val="2"/>
        <charset val="177"/>
      </rPr>
      <t>9</t>
    </r>
  </si>
  <si>
    <r>
      <t>שיעור מסך הנכסים</t>
    </r>
    <r>
      <rPr>
        <sz val="11"/>
        <color rgb="FFDAEEF3"/>
        <rFont val="David"/>
        <family val="2"/>
        <charset val="177"/>
      </rPr>
      <t>11</t>
    </r>
  </si>
  <si>
    <t>נתונים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</si>
</sst>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40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4"/>
      <name val="David"/>
      <family val="2"/>
    </font>
    <font>
      <b/>
      <sz val="12"/>
      <name val="David"/>
      <family val="2"/>
    </font>
    <font>
      <sz val="11"/>
      <color theme="0"/>
      <name val="David"/>
      <family val="2"/>
    </font>
    <font>
      <sz val="1"/>
      <color rgb="FFFFFFCC"/>
      <name val="David"/>
      <family val="2"/>
      <charset val="177"/>
    </font>
    <font>
      <sz val="11"/>
      <color rgb="FFDAEEF3"/>
      <name val="David"/>
      <family val="2"/>
      <charset val="177"/>
    </font>
    <font>
      <b/>
      <sz val="11"/>
      <color rgb="FFDAEEF3"/>
      <name val="David"/>
      <family val="2"/>
      <charset val="177"/>
    </font>
    <font>
      <sz val="1"/>
      <color rgb="FFDAEEF3"/>
      <name val="David"/>
      <family val="2"/>
      <charset val="177"/>
    </font>
    <font>
      <sz val="11"/>
      <color rgb="FFFFFFCC"/>
      <name val="David"/>
      <family val="2"/>
      <charset val="177"/>
    </font>
    <font>
      <b/>
      <sz val="11"/>
      <color rgb="FFFFFFCC"/>
      <name val="David"/>
      <family val="2"/>
      <charset val="177"/>
    </font>
    <font>
      <sz val="11"/>
      <color theme="4"/>
      <name val="David"/>
      <family val="2"/>
      <charset val="177"/>
    </font>
    <font>
      <b/>
      <sz val="12"/>
      <color theme="4"/>
      <name val="David"/>
      <family val="2"/>
    </font>
    <font>
      <b/>
      <sz val="11"/>
      <color rgb="FFD9D9D9"/>
      <name val="David"/>
      <family val="2"/>
      <charset val="177"/>
    </font>
    <font>
      <sz val="11"/>
      <color rgb="FFFFFF00"/>
      <name val="David"/>
      <family val="2"/>
      <charset val="177"/>
    </font>
    <font>
      <b/>
      <sz val="11"/>
      <color rgb="FF92D050"/>
      <name val="David"/>
      <family val="2"/>
      <charset val="177"/>
    </font>
    <font>
      <b/>
      <sz val="12"/>
      <color theme="4"/>
      <name val="David"/>
      <family val="2"/>
      <charset val="177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0" fontId="23" fillId="0" borderId="18" applyNumberFormat="0" applyFill="0" applyAlignment="0" applyProtection="0"/>
    <xf numFmtId="0" fontId="24" fillId="0" borderId="19" applyNumberFormat="0" applyFill="0" applyAlignment="0" applyProtection="0"/>
  </cellStyleXfs>
  <cellXfs count="120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6" fillId="0" borderId="1" xfId="0" applyFont="1" applyBorder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10" fontId="2" fillId="5" borderId="6" xfId="421" applyNumberFormat="1" applyFont="1" applyFill="1" applyBorder="1"/>
    <xf numFmtId="10" fontId="2" fillId="5" borderId="5" xfId="421" applyNumberFormat="1" applyFont="1" applyFill="1" applyBorder="1"/>
    <xf numFmtId="10" fontId="3" fillId="6" borderId="11" xfId="421" applyNumberFormat="1" applyFont="1" applyFill="1" applyBorder="1"/>
    <xf numFmtId="10" fontId="3" fillId="6" borderId="10" xfId="421" applyNumberFormat="1" applyFont="1" applyFill="1" applyBorder="1"/>
    <xf numFmtId="3" fontId="3" fillId="4" borderId="15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 readingOrder="2"/>
    </xf>
    <xf numFmtId="0" fontId="5" fillId="0" borderId="0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5" fillId="0" borderId="0" xfId="504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17" fontId="3" fillId="2" borderId="21" xfId="0" applyNumberFormat="1" applyFont="1" applyFill="1" applyBorder="1" applyAlignment="1">
      <alignment horizontal="centerContinuous"/>
    </xf>
    <xf numFmtId="17" fontId="2" fillId="2" borderId="22" xfId="0" applyNumberFormat="1" applyFont="1" applyFill="1" applyBorder="1" applyAlignment="1">
      <alignment horizontal="centerContinuous"/>
    </xf>
    <xf numFmtId="17" fontId="3" fillId="4" borderId="21" xfId="0" applyNumberFormat="1" applyFont="1" applyFill="1" applyBorder="1" applyAlignment="1">
      <alignment horizontal="centerContinuous"/>
    </xf>
    <xf numFmtId="17" fontId="2" fillId="4" borderId="22" xfId="0" applyNumberFormat="1" applyFont="1" applyFill="1" applyBorder="1" applyAlignment="1">
      <alignment horizontal="centerContinuous"/>
    </xf>
    <xf numFmtId="17" fontId="26" fillId="2" borderId="12" xfId="505" applyNumberFormat="1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center" wrapText="1"/>
    </xf>
    <xf numFmtId="10" fontId="2" fillId="2" borderId="26" xfId="421" applyNumberFormat="1" applyFont="1" applyFill="1" applyBorder="1"/>
    <xf numFmtId="10" fontId="2" fillId="2" borderId="25" xfId="421" applyNumberFormat="1" applyFont="1" applyFill="1" applyBorder="1"/>
    <xf numFmtId="0" fontId="2" fillId="2" borderId="2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10" fontId="3" fillId="2" borderId="28" xfId="421" applyNumberFormat="1" applyFont="1" applyFill="1" applyBorder="1"/>
    <xf numFmtId="10" fontId="3" fillId="2" borderId="29" xfId="421" applyNumberFormat="1" applyFont="1" applyFill="1" applyBorder="1"/>
    <xf numFmtId="10" fontId="3" fillId="4" borderId="30" xfId="421" applyNumberFormat="1" applyFont="1" applyFill="1" applyBorder="1"/>
    <xf numFmtId="10" fontId="3" fillId="4" borderId="29" xfId="421" applyNumberFormat="1" applyFont="1" applyFill="1" applyBorder="1"/>
    <xf numFmtId="10" fontId="3" fillId="2" borderId="30" xfId="421" applyNumberFormat="1" applyFont="1" applyFill="1" applyBorder="1"/>
    <xf numFmtId="0" fontId="2" fillId="3" borderId="14" xfId="0" applyFont="1" applyFill="1" applyBorder="1"/>
    <xf numFmtId="0" fontId="2" fillId="3" borderId="33" xfId="0" applyFont="1" applyFill="1" applyBorder="1"/>
    <xf numFmtId="0" fontId="3" fillId="3" borderId="34" xfId="0" applyFont="1" applyFill="1" applyBorder="1"/>
    <xf numFmtId="0" fontId="3" fillId="3" borderId="32" xfId="0" applyFont="1" applyFill="1" applyBorder="1"/>
    <xf numFmtId="0" fontId="3" fillId="5" borderId="35" xfId="0" applyFont="1" applyFill="1" applyBorder="1"/>
    <xf numFmtId="3" fontId="3" fillId="2" borderId="36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37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" fillId="7" borderId="5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4" fillId="0" borderId="20" xfId="0" applyFont="1" applyBorder="1"/>
    <xf numFmtId="0" fontId="35" fillId="0" borderId="0" xfId="0" applyFont="1" applyBorder="1"/>
    <xf numFmtId="0" fontId="32" fillId="0" borderId="0" xfId="0" applyFont="1"/>
    <xf numFmtId="10" fontId="32" fillId="2" borderId="5" xfId="421" applyNumberFormat="1" applyFont="1" applyFill="1" applyBorder="1"/>
    <xf numFmtId="10" fontId="32" fillId="2" borderId="6" xfId="421" applyNumberFormat="1" applyFont="1" applyFill="1" applyBorder="1"/>
    <xf numFmtId="10" fontId="33" fillId="2" borderId="10" xfId="421" applyNumberFormat="1" applyFont="1" applyFill="1" applyBorder="1"/>
    <xf numFmtId="10" fontId="33" fillId="2" borderId="11" xfId="421" applyNumberFormat="1" applyFont="1" applyFill="1" applyBorder="1"/>
    <xf numFmtId="3" fontId="33" fillId="2" borderId="16" xfId="421" applyNumberFormat="1" applyFont="1" applyFill="1" applyBorder="1" applyAlignment="1">
      <alignment horizontal="center"/>
    </xf>
    <xf numFmtId="3" fontId="33" fillId="2" borderId="15" xfId="421" applyNumberFormat="1" applyFont="1" applyFill="1" applyBorder="1" applyAlignment="1">
      <alignment horizontal="center"/>
    </xf>
    <xf numFmtId="10" fontId="29" fillId="4" borderId="5" xfId="421" applyNumberFormat="1" applyFont="1" applyFill="1" applyBorder="1"/>
    <xf numFmtId="10" fontId="29" fillId="4" borderId="23" xfId="421" applyNumberFormat="1" applyFont="1" applyFill="1" applyBorder="1"/>
    <xf numFmtId="10" fontId="30" fillId="4" borderId="10" xfId="421" applyNumberFormat="1" applyFont="1" applyFill="1" applyBorder="1"/>
    <xf numFmtId="10" fontId="30" fillId="4" borderId="24" xfId="421" applyNumberFormat="1" applyFont="1" applyFill="1" applyBorder="1"/>
    <xf numFmtId="3" fontId="30" fillId="4" borderId="15" xfId="421" applyNumberFormat="1" applyFont="1" applyFill="1" applyBorder="1" applyAlignment="1">
      <alignment horizontal="center"/>
    </xf>
    <xf numFmtId="3" fontId="30" fillId="4" borderId="17" xfId="421" applyNumberFormat="1" applyFont="1" applyFill="1" applyBorder="1" applyAlignment="1">
      <alignment horizontal="center"/>
    </xf>
    <xf numFmtId="10" fontId="29" fillId="4" borderId="6" xfId="421" applyNumberFormat="1" applyFont="1" applyFill="1" applyBorder="1"/>
    <xf numFmtId="10" fontId="30" fillId="4" borderId="11" xfId="421" applyNumberFormat="1" applyFont="1" applyFill="1" applyBorder="1"/>
    <xf numFmtId="3" fontId="30" fillId="4" borderId="16" xfId="421" applyNumberFormat="1" applyFont="1" applyFill="1" applyBorder="1" applyAlignment="1">
      <alignment horizontal="center"/>
    </xf>
    <xf numFmtId="10" fontId="32" fillId="2" borderId="2" xfId="421" applyNumberFormat="1" applyFont="1" applyFill="1" applyBorder="1"/>
    <xf numFmtId="10" fontId="32" fillId="2" borderId="3" xfId="421" applyNumberFormat="1" applyFont="1" applyFill="1" applyBorder="1"/>
    <xf numFmtId="10" fontId="33" fillId="2" borderId="30" xfId="421" applyNumberFormat="1" applyFont="1" applyFill="1" applyBorder="1"/>
    <xf numFmtId="10" fontId="33" fillId="2" borderId="29" xfId="421" applyNumberFormat="1" applyFont="1" applyFill="1" applyBorder="1"/>
    <xf numFmtId="10" fontId="29" fillId="4" borderId="2" xfId="421" applyNumberFormat="1" applyFont="1" applyFill="1" applyBorder="1"/>
    <xf numFmtId="10" fontId="29" fillId="4" borderId="3" xfId="421" applyNumberFormat="1" applyFont="1" applyFill="1" applyBorder="1"/>
    <xf numFmtId="10" fontId="30" fillId="4" borderId="30" xfId="421" applyNumberFormat="1" applyFont="1" applyFill="1" applyBorder="1"/>
    <xf numFmtId="10" fontId="30" fillId="4" borderId="29" xfId="421" applyNumberFormat="1" applyFont="1" applyFill="1" applyBorder="1"/>
    <xf numFmtId="10" fontId="29" fillId="4" borderId="27" xfId="421" applyNumberFormat="1" applyFont="1" applyFill="1" applyBorder="1"/>
    <xf numFmtId="10" fontId="30" fillId="4" borderId="31" xfId="421" applyNumberFormat="1" applyFont="1" applyFill="1" applyBorder="1"/>
    <xf numFmtId="10" fontId="33" fillId="2" borderId="0" xfId="421" applyNumberFormat="1" applyFont="1" applyFill="1" applyBorder="1"/>
    <xf numFmtId="10" fontId="30" fillId="4" borderId="0" xfId="421" applyNumberFormat="1" applyFont="1" applyFill="1" applyBorder="1"/>
    <xf numFmtId="0" fontId="36" fillId="8" borderId="0" xfId="0" applyFont="1" applyFill="1" applyBorder="1"/>
    <xf numFmtId="3" fontId="33" fillId="2" borderId="35" xfId="421" applyNumberFormat="1" applyFont="1" applyFill="1" applyBorder="1" applyAlignment="1">
      <alignment horizontal="center"/>
    </xf>
    <xf numFmtId="3" fontId="33" fillId="2" borderId="36" xfId="421" applyNumberFormat="1" applyFont="1" applyFill="1" applyBorder="1" applyAlignment="1">
      <alignment horizontal="center"/>
    </xf>
    <xf numFmtId="3" fontId="30" fillId="4" borderId="36" xfId="421" applyNumberFormat="1" applyFont="1" applyFill="1" applyBorder="1" applyAlignment="1">
      <alignment horizontal="center"/>
    </xf>
    <xf numFmtId="3" fontId="30" fillId="4" borderId="37" xfId="421" applyNumberFormat="1" applyFont="1" applyFill="1" applyBorder="1" applyAlignment="1">
      <alignment horizontal="center"/>
    </xf>
    <xf numFmtId="3" fontId="30" fillId="4" borderId="35" xfId="421" applyNumberFormat="1" applyFont="1" applyFill="1" applyBorder="1" applyAlignment="1">
      <alignment horizontal="center"/>
    </xf>
    <xf numFmtId="10" fontId="37" fillId="5" borderId="5" xfId="421" applyNumberFormat="1" applyFont="1" applyFill="1" applyBorder="1"/>
    <xf numFmtId="10" fontId="37" fillId="5" borderId="6" xfId="421" applyNumberFormat="1" applyFont="1" applyFill="1" applyBorder="1"/>
    <xf numFmtId="10" fontId="38" fillId="6" borderId="10" xfId="421" applyNumberFormat="1" applyFont="1" applyFill="1" applyBorder="1"/>
    <xf numFmtId="10" fontId="38" fillId="6" borderId="11" xfId="421" applyNumberFormat="1" applyFont="1" applyFill="1" applyBorder="1"/>
    <xf numFmtId="0" fontId="39" fillId="9" borderId="0" xfId="0" applyFont="1" applyFill="1" applyBorder="1"/>
    <xf numFmtId="0" fontId="34" fillId="0" borderId="4" xfId="0" applyFont="1" applyBorder="1"/>
    <xf numFmtId="0" fontId="27" fillId="0" borderId="4" xfId="0" applyFont="1" applyBorder="1"/>
  </cellXfs>
  <cellStyles count="506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1" xfId="504" builtinId="16"/>
    <cellStyle name="כותרת 2" xfId="505" builtinId="17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70"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strike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DAEEF3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hair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family val="2"/>
        <charset val="177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</dxf>
    <dxf>
      <border outline="0">
        <right style="thin">
          <color indexed="64"/>
        </right>
      </border>
    </dxf>
  </dxfs>
  <tableStyles count="0" defaultTableStyle="TableStyleMedium2" defaultPivotStyle="PivotStyleLight16"/>
  <colors>
    <mruColors>
      <color rgb="FF92D050"/>
      <color rgb="FFFFFF00"/>
      <color rgb="FFDAEEF3"/>
      <color rgb="FFD9D9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879286</xdr:colOff>
      <xdr:row>0</xdr:row>
      <xdr:rowOff>0</xdr:rowOff>
    </xdr:from>
    <xdr:to>
      <xdr:col>2</xdr:col>
      <xdr:colOff>1192486</xdr:colOff>
      <xdr:row>1</xdr:row>
      <xdr:rowOff>72338</xdr:rowOff>
    </xdr:to>
    <xdr:pic>
      <xdr:nvPicPr>
        <xdr:cNvPr id="3" name="תמונה 2" descr="מסמך נגיש">
          <a:extLst>
            <a:ext uri="{FF2B5EF4-FFF2-40B4-BE49-F238E27FC236}">
              <a16:creationId xmlns:a16="http://schemas.microsoft.com/office/drawing/2014/main" id="{010D5E7A-C3DD-406E-A946-69DC403D9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0522945" y="0"/>
          <a:ext cx="313200" cy="313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2E7ECD-3D68-4972-8D5E-9F786915521C}" name="טבלה1" displayName="טבלה1" ref="A7:Z28" totalsRowShown="0" tableBorderDxfId="69">
  <autoFilter ref="A7:Z28" xr:uid="{DD2E7ECD-3D68-4972-8D5E-9F786915521C}"/>
  <tableColumns count="26">
    <tableColumn id="1" xr3:uid="{EDB610D5-46C4-4EED-98B3-C2B3F7E92AC1}" name="עמודה1" dataDxfId="68"/>
    <tableColumn id="2" xr3:uid="{72EAA30B-597C-4799-A846-DA18E907D492}" name="נתונים" dataDxfId="67"/>
    <tableColumn id="3" xr3:uid="{5B13F023-F49E-43BB-A103-E970AA2C5536}" name="התרומה לתשואה_x000a_ינואר 2018" dataDxfId="66" dataCellStyle="Percent"/>
    <tableColumn id="4" xr3:uid="{E9982DF8-520E-453A-AB9F-8C34396775AC}" name="שיעור מסך הנכסים" dataDxfId="65" dataCellStyle="Percent"/>
    <tableColumn id="5" xr3:uid="{B8CD0FBB-48BB-4113-8C3A-CEF2213F21B9}" name="התרומה לתשואה3_x000a_פברואר 2018" dataDxfId="64" dataCellStyle="Percent"/>
    <tableColumn id="6" xr3:uid="{B87C01B0-C77B-4069-92AE-3E3E07A459C3}" name="שיעור מסך הנכסים4" dataDxfId="63" dataCellStyle="Percent"/>
    <tableColumn id="7" xr3:uid="{A9867C2F-D8AF-4827-9566-CB8D4A4B7558}" name="התרומה לתשואה5_x000a_מרץ 2018" dataDxfId="62" dataCellStyle="Percent"/>
    <tableColumn id="8" xr3:uid="{01D5384F-EB5A-4421-8D1A-57476D41A67B}" name="שיעור מסך הנכסים6" dataDxfId="61" dataCellStyle="Percent"/>
    <tableColumn id="9" xr3:uid="{53A1A9AE-DB3C-4401-9E9E-B01590698374}" name="התרומה לתשואה7_x000a_אפריל 2018" dataDxfId="33" dataCellStyle="Percent"/>
    <tableColumn id="10" xr3:uid="{F3984311-7A6D-41D1-97C7-5E4357C3095B}" name="שיעור מסך הנכסים8" dataDxfId="32" dataCellStyle="Percent"/>
    <tableColumn id="11" xr3:uid="{C27C8A16-C5EF-4A06-9F1D-98237540496F}" name="התרומה לתשואה9_x000a_מאי 2018" dataDxfId="60" dataCellStyle="Percent"/>
    <tableColumn id="12" xr3:uid="{FAFE0FD5-4D6C-43E3-8B5F-756B7D3A2471}" name="שיעור מסך הנכסים10" dataDxfId="59" dataCellStyle="Percent"/>
    <tableColumn id="13" xr3:uid="{A2ED73D7-B944-4FBE-B7BA-241F98C6C741}" name="התרומה לתשואה11_x000a_יוני 2018" dataDxfId="58" dataCellStyle="Percent"/>
    <tableColumn id="14" xr3:uid="{07EDFF36-1F02-4484-A78C-95CAEADD52EB}" name="שיעור מסך הנכסים12_x000a_" dataDxfId="57" dataCellStyle="Percent"/>
    <tableColumn id="15" xr3:uid="{2B3D3994-E210-4D25-8CCB-A28AA1D71436}" name="התרומה לתשואה13_x000a_יולי 2018" dataDxfId="56" dataCellStyle="Percent"/>
    <tableColumn id="16" xr3:uid="{7C32DB73-9CF3-49D3-803C-3E04CD186CAB}" name="שיעור מסך הנכסים_x000a_14" dataDxfId="55" dataCellStyle="Percent"/>
    <tableColumn id="17" xr3:uid="{365CF193-8311-492E-8E5D-501A6ECAF810}" name="התרומה לתשואה15_x000a_אוגוסט 2018" dataDxfId="35" dataCellStyle="Percent"/>
    <tableColumn id="18" xr3:uid="{AE7FF0B2-9D28-44A2-87B6-4BDD7717DA1A}" name="שיעור מסך הנכסים16_x000a_אוגוסט 2018" dataDxfId="34" dataCellStyle="Percent"/>
    <tableColumn id="19" xr3:uid="{FC26E39B-EEFD-4FFD-8366-0B66CBCAA3DD}" name="התרומה לתשואה17_x000a_ספסמבר 2018" dataDxfId="54" dataCellStyle="Percent"/>
    <tableColumn id="20" xr3:uid="{0043F491-61D9-4F5C-BBF8-AAA6B187A56D}" name="שיעור מסך הנכסים18_x000a_" dataDxfId="53" dataCellStyle="Percent"/>
    <tableColumn id="21" xr3:uid="{37A37AF9-8BA9-45C2-8B4C-57BEBBA4DAF8}" name="התרומה לתשואה19_x000a_אוקטובר 2018" dataDxfId="37" dataCellStyle="Percent"/>
    <tableColumn id="22" xr3:uid="{47043AC6-DC2B-4931-BDC0-173F81F133B9}" name="שיעור מסך הנכסים20" dataDxfId="36" dataCellStyle="Percent"/>
    <tableColumn id="23" xr3:uid="{80ABC4D3-B0D7-498A-86B4-181818D1C60B}" name="התרומה לתשואה21_x000a_נובמבר 2018" dataDxfId="52" dataCellStyle="Percent"/>
    <tableColumn id="24" xr3:uid="{D51C2BA6-EB5C-4B69-A9E7-D99E5206DA10}" name="שיעור מסך הנכסים22" dataDxfId="51" dataCellStyle="Percent"/>
    <tableColumn id="25" xr3:uid="{41E2C4A8-1C0D-4968-8B10-A4CBB7CC52A2}" name="התרומה לתשואה23_x000a_דצמבר 2018" dataDxfId="39" dataCellStyle="Percent"/>
    <tableColumn id="26" xr3:uid="{CAC44F6D-7FF5-4F1C-9B0D-17A4D8B0A8E0}" name="שיעור מסך הנכסים24" dataDxfId="38" dataCellStyle="Percent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פירוט תרומת אפיקי ההשקעה לתשואה הכוללת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9E8858-DF4E-41A1-AFC3-591766746676}" name="טבלה2" displayName="טבלה2" ref="C33:Z36" totalsRowShown="0" headerRowBorderDxfId="49" tableBorderDxfId="50">
  <autoFilter ref="C33:Z36" xr:uid="{689E8858-DF4E-41A1-AFC3-591766746676}"/>
  <tableColumns count="24">
    <tableColumn id="1" xr3:uid="{8D7F0B3B-829E-4C99-9213-0E9A07426523}" name="התרומה לתשואה_x000a_ינואר 2018"/>
    <tableColumn id="2" xr3:uid="{83D0B4F2-FDA5-4580-8FF6-230459292BA8}" name="שיעור מסך הנכסים"/>
    <tableColumn id="3" xr3:uid="{1A058073-80B3-4794-895F-06D5A23C3174}" name="התרומה לתשואה3_x000a_פברואר 2018"/>
    <tableColumn id="4" xr3:uid="{B655A00E-9368-45A8-9D3C-EE996E94FA15}" name="שיעור מסך הנכסים4"/>
    <tableColumn id="5" xr3:uid="{7ACC0090-3313-449D-9696-742F4ADE77C3}" name="התרומה לתשואה5_x000a_מרץ 2018"/>
    <tableColumn id="6" xr3:uid="{2AA5859D-53EC-4808-B7DF-ED150CD1F6F1}" name="שיעור מסך הנכסים6"/>
    <tableColumn id="7" xr3:uid="{9094ADB8-3EF7-4A16-A780-4C05B43034E5}" name="התרומה לתשואה7_x000a_אפריל 2018" dataDxfId="31"/>
    <tableColumn id="8" xr3:uid="{CBDF05F3-991E-4AA0-B909-6D88F561A5C8}" name="שיעור מסך הנכסים8" dataDxfId="30"/>
    <tableColumn id="9" xr3:uid="{CA609B54-03EF-486C-B3EA-56939CF6C212}" name="התרומה לתשואה9_x000a_מאי 2018"/>
    <tableColumn id="10" xr3:uid="{62C1CB9B-2F31-4F9C-8D9A-B05BE5059857}" name="שיעור מסך הנכסים9"/>
    <tableColumn id="11" xr3:uid="{136CCE47-7A88-4F79-A0CA-5C39B1044181}" name="התרומה לתשואה11_x000a_יוני 2018" dataDxfId="29"/>
    <tableColumn id="12" xr3:uid="{5C07F696-5647-421A-9117-9673574A5F00}" name="שיעור מסך הנכסים11" dataDxfId="28"/>
    <tableColumn id="13" xr3:uid="{556FFC1C-8433-4DE9-BC13-3F250539E006}" name="התרומה לתשואה13_x000a_יולי 2018"/>
    <tableColumn id="14" xr3:uid="{C9B97F17-162D-40DF-BB36-C02D39D6F263}" name="שיעור מסך הנכסים_x000a_14"/>
    <tableColumn id="15" xr3:uid="{BBCF03C3-9742-4587-BEB0-CE6EAB0F0F9B}" name="התרומה לתשואה15_x000a_אוגוסט 2018" dataDxfId="27"/>
    <tableColumn id="16" xr3:uid="{68D2030A-F5DE-4EB2-8D82-02BACC1A2A23}" name="שיעור מסך הנכסים16_x000a_אוגוסט 2018" dataDxfId="26"/>
    <tableColumn id="17" xr3:uid="{CB7EC2B0-7660-467F-845C-B8C175E20900}" name="התרומה לתשואה17_x000a_ספסמבר 2018"/>
    <tableColumn id="18" xr3:uid="{580843F7-A579-4CC4-80B3-1E245875D2DC}" name="שיעור מסך הנכסים18_x000a_"/>
    <tableColumn id="19" xr3:uid="{FF923A87-3205-4867-97D4-882302453BE3}" name="התרומה לתשואה19_x000a_אוקטובר 2018" dataDxfId="25"/>
    <tableColumn id="20" xr3:uid="{82EC2F64-2815-4C8D-8619-C8E855F1A6EF}" name="שיעור מסך הנכסים20" dataDxfId="24"/>
    <tableColumn id="21" xr3:uid="{CD41276D-8F60-45B9-8012-0624BCC2FDF4}" name="התרומה לתשואה21_x000a_נובמבר 2018"/>
    <tableColumn id="22" xr3:uid="{103104A6-5C0B-4A10-AE1A-E72816358197}" name="שיעור מסך הנכסים22"/>
    <tableColumn id="23" xr3:uid="{2C1CD638-ABCF-439C-B2C9-656238B8167F}" name="התרומה לתשואה23_x000a_דצמבר 2018" dataDxfId="23"/>
    <tableColumn id="24" xr3:uid="{27A7E03D-19FF-4ABB-8830-C9413B69ECAA}" name="שיעור מסך הנכסים24" dataDxfId="2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פירוט תרומת אפיקי ההשקעה לתשואה הכוללת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D24799-2699-4F7D-B5A2-5038DFD5BF9C}" name="טבלה3" displayName="טבלה3" ref="B40:Z43" totalsRowShown="0" tableBorderDxfId="48">
  <autoFilter ref="B40:Z43" xr:uid="{8DD24799-2699-4F7D-B5A2-5038DFD5BF9C}"/>
  <tableColumns count="25">
    <tableColumn id="1" xr3:uid="{0EFC1C46-C73B-47FE-A63A-E948D74BACD5}" name="נתונים"/>
    <tableColumn id="2" xr3:uid="{8CC2179F-67FD-48C1-9609-ACBA996CBF0C}" name="התרומה לתשואה_x000a_ינואר 2018"/>
    <tableColumn id="3" xr3:uid="{07780E26-D0B9-4AC6-83C3-99EBF32273D1}" name="שיעור מסך הנכסים"/>
    <tableColumn id="4" xr3:uid="{C4505731-C531-4A2B-B204-82A88490E982}" name="התרומה לתשואה3_x000a_פברואר 2018"/>
    <tableColumn id="5" xr3:uid="{F9FF12DF-73E4-4D32-8A72-F6D174C4E06C}" name="שיעור מסך הנכסים3"/>
    <tableColumn id="6" xr3:uid="{21B5FF2D-0271-4ABE-AD55-368D550D8964}" name="התרומה לתשואה5_x000a_מרץ 2018"/>
    <tableColumn id="7" xr3:uid="{73F499DF-7311-4034-897B-A4004FAD2EA9}" name="שיעור מסך הנכסים5"/>
    <tableColumn id="8" xr3:uid="{6B30992B-1A50-4239-87AB-A410DF96E042}" name="התרומה לתשואה7_x000a_אפריל 2018" dataDxfId="13"/>
    <tableColumn id="9" xr3:uid="{4595535C-79E9-4A2C-9809-BF6697E47AD7}" name="שיעור מסך הנכסים7" dataDxfId="12"/>
    <tableColumn id="10" xr3:uid="{F1663A35-1794-49E5-B19D-430314CB415D}" name="התרומה לתשואה9_x000a_מאי 2018"/>
    <tableColumn id="11" xr3:uid="{1169A0AB-EC29-4806-8DFC-0CB48E41F6A2}" name="שיעור מסך הנכסים9"/>
    <tableColumn id="12" xr3:uid="{E271FBA8-D8F7-496F-94DD-AFF0B3B2D188}" name="התרומה לתשואה11_x000a_יוני 2018" dataDxfId="15"/>
    <tableColumn id="13" xr3:uid="{6F66B650-726B-4773-BC79-194BE59644EA}" name="שיעור מסך הנכסים11" dataDxfId="14"/>
    <tableColumn id="14" xr3:uid="{55923860-E6A6-4307-A436-E5E336DD77D1}" name="התרומה לתשואה13_x000a_יולי 2018"/>
    <tableColumn id="15" xr3:uid="{366CF43B-1786-4BD7-8E0A-389AE4B4F5C6}" name="שיעור מסך הנכסים_x000a_14"/>
    <tableColumn id="16" xr3:uid="{BF93F27C-74BC-4E16-B57C-D83274C330ED}" name="התרומה לתשואה15_x000a_אוגוסט 2018" dataDxfId="17"/>
    <tableColumn id="17" xr3:uid="{4F660AD3-BE16-4E16-A5AA-D7891931D5DD}" name="שיעור מסך הנכסים15" dataDxfId="16"/>
    <tableColumn id="18" xr3:uid="{61CD6048-38C2-4257-8A62-A08465535E38}" name="התרומה לתשואה17_x000a_ספסמבר 2018"/>
    <tableColumn id="19" xr3:uid="{5933923D-A408-4838-B426-FD5A39481DA6}" name="שיעור מסך הנכסים17"/>
    <tableColumn id="20" xr3:uid="{347F0966-F27A-47B8-A9B9-B8F7710F1F45}" name="התרומה לתשואה19_x000a_אוקטובר 2018" dataDxfId="19"/>
    <tableColumn id="21" xr3:uid="{761CBBC6-55F6-42D6-A8DE-2114CC239830}" name="שיעור מסך הנכסים19" dataDxfId="18"/>
    <tableColumn id="22" xr3:uid="{56CB9C90-0FFD-4754-B5AF-0C60B416CADE}" name="התרומה לתשואה21_x000a_נובמבר 2018"/>
    <tableColumn id="23" xr3:uid="{117F610F-0E53-4C1B-B911-C71B7F18C20A}" name="שיעור מסך הנכסים21"/>
    <tableColumn id="24" xr3:uid="{60701E82-81A7-42F4-A8B0-AB9CCC92AD4D}" name="התרומה לתשואה23_x000a_דצמבר 2018" dataDxfId="21"/>
    <tableColumn id="25" xr3:uid="{80600B0F-4735-4E16-B20C-2DCC2DB4CFD8}" name="שיעור מסך הנכסים24" dataDxfId="2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פירוט תרומת אפיקי ההשקעה לתשואה הכוללת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3267CD8-3A8A-4436-9582-FB24A2171857}" name="טבלה4" displayName="טבלה4" ref="B50:J71" totalsRowShown="0" tableBorderDxfId="47">
  <autoFilter ref="B50:J71" xr:uid="{43267CD8-3A8A-4436-9582-FB24A2171857}"/>
  <tableColumns count="9">
    <tableColumn id="1" xr3:uid="{E84AD9E8-8D6A-406E-A78B-FD47ED24C7DC}" name="נתונים" dataDxfId="46"/>
    <tableColumn id="2" xr3:uid="{F91CD925-31AC-43DE-A700-1E6AC05C4D69}" name="התרומה לתשואה_x000a_ינואר-מרץ 2018" dataDxfId="45" dataCellStyle="Percent"/>
    <tableColumn id="3" xr3:uid="{0B88C3F2-7B36-4369-B134-6CA722AD0118}" name="שיעור מסך הנכסים" dataDxfId="44" dataCellStyle="Percent"/>
    <tableColumn id="4" xr3:uid="{533CEEA3-D7D2-40F9-B466-B0AD600E7B73}" name="התרומה לתשואה2_x000a_ינואר-יוני 2018" dataDxfId="9" dataCellStyle="Percent"/>
    <tableColumn id="5" xr3:uid="{89565C82-781E-4427-94D1-533999767E1B}" name="שיעור מסך הנכסים3" dataDxfId="8" dataCellStyle="Percent"/>
    <tableColumn id="6" xr3:uid="{17A47114-387B-47FF-BB83-98DA4388D3C3}" name="התרומה לתשואה4_x000a_ינואר-ספטמבר 2018" dataDxfId="43" dataCellStyle="Percent"/>
    <tableColumn id="7" xr3:uid="{08C7655A-6E73-4B07-9518-7B47874F6DDA}" name="שיעור מסך הנכסים5" dataDxfId="42" dataCellStyle="Percent"/>
    <tableColumn id="8" xr3:uid="{04B2E376-E1BD-48D6-AA61-27ADF5F3F0EF}" name="התרומה לתשואה6_x000a_ינואר-דצמבר 2018" dataDxfId="11" dataCellStyle="Percent"/>
    <tableColumn id="9" xr3:uid="{5EED82BB-915D-49CD-A147-622CDBA7F576}" name="שיעור מסך הנכסים7_x000a_" dataDxfId="10" dataCellStyle="Percent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פירוט תרומת אפיקי ההשקעה לתשואה הכוללת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EC5766-4C09-40DB-81F0-F4ABAF5A9512}" name="טבלה5" displayName="טבלה5" ref="B75:J78" totalsRowShown="0" tableBorderDxfId="41">
  <autoFilter ref="B75:J78" xr:uid="{0EEC5766-4C09-40DB-81F0-F4ABAF5A9512}"/>
  <tableColumns count="9">
    <tableColumn id="1" xr3:uid="{27B0DEF4-FFE7-4AC3-8661-C211677658CE}" name="נתונים"/>
    <tableColumn id="2" xr3:uid="{A782EEB2-F48A-4537-90AF-ED82F9F99BFB}" name="התרומה לתשואה_x000a_ינואר-מרץ 2018"/>
    <tableColumn id="3" xr3:uid="{151C97CE-C269-4E22-8630-34803F9B9EC1}" name="שיעור מסך הנכסים"/>
    <tableColumn id="4" xr3:uid="{EBF44723-9B27-4C1E-9B6A-C350D060833C}" name="התרומה לתשואה2_x000a_ינואר-יוני 2018" dataDxfId="5"/>
    <tableColumn id="5" xr3:uid="{24829C71-5200-47AF-BE65-6E305C97BEC1}" name="שיעור מסך הנכסים3" dataDxfId="4"/>
    <tableColumn id="6" xr3:uid="{2E652328-8759-46FF-909F-4DB98F152D44}" name="התרומה לתשואה4_x000a_ינואר-ספטמבר 2018"/>
    <tableColumn id="7" xr3:uid="{6983450E-1FE0-4517-8FF3-F316C2FB205A}" name="שיעור מסך הנכסים5"/>
    <tableColumn id="8" xr3:uid="{588A1BF2-B1C8-4D32-B132-F7AF2F6EBE5B}" name="התרומה לתשואה6_x000a_ינואר-דצמבר 2018" dataDxfId="7"/>
    <tableColumn id="9" xr3:uid="{1D768265-E62C-4BD0-A5F5-67E3DFD869AD}" name="שיעור מסך הנכסים7_x000a_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פירוט תרומת אפיקי ההשקעה לתשואה הכוללת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23F7C58-B8E4-43C1-B8EB-2BF5B8C4D713}" name="טבלה6" displayName="טבלה6" ref="B82:J85" totalsRowShown="0" tableBorderDxfId="40">
  <autoFilter ref="B82:J85" xr:uid="{223F7C58-B8E4-43C1-B8EB-2BF5B8C4D713}"/>
  <tableColumns count="9">
    <tableColumn id="1" xr3:uid="{692467D2-57B9-4616-B95B-36531CCE22DB}" name="נתונים"/>
    <tableColumn id="2" xr3:uid="{3DCFC02C-BEAD-42F9-873D-05D8E3EBE287}" name="התרומה לתשואה_x000a_ינואר-מרץ 2018"/>
    <tableColumn id="3" xr3:uid="{B76D322C-3985-46B1-8282-6E7A9C67AEA8}" name="שיעור מסך הנכסים"/>
    <tableColumn id="4" xr3:uid="{8168A33C-C060-4D10-9D26-DC1045A744AC}" name="התרומה לתשואה2_x000a_ינואר-יוני 2018" dataDxfId="1"/>
    <tableColumn id="5" xr3:uid="{4B19D24C-8DDB-4A6A-BDDF-52FE13A813C9}" name="שיעור מסך הנכסים3" dataDxfId="0"/>
    <tableColumn id="6" xr3:uid="{B6D1CF9E-B618-47B1-A203-DDA69A45F45A}" name="התרומה לתשואה4_x000a_ינואר-ספטמבר 2018"/>
    <tableColumn id="7" xr3:uid="{CA00D5AD-C55B-43F4-B339-5BA098A2493D}" name="שיעור מסך הנכסים5"/>
    <tableColumn id="8" xr3:uid="{F7BA28FE-EA94-448F-B759-32EF32CF4BC0}" name="התרומה לתשואה6_x000a_ינואר-דצמבר 2018" dataDxfId="3"/>
    <tableColumn id="9" xr3:uid="{D5D8CE2B-7932-483F-86AE-87B498AC8787}" name="שיעור מסך הנכסים7_x000a_" dataDxfId="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פירוט תרומת אפיקי ההשקעה לתשואה הכולל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51"/>
  <sheetViews>
    <sheetView rightToLeft="1" tabSelected="1" topLeftCell="K24" zoomScale="87" zoomScaleNormal="87" workbookViewId="0">
      <selection activeCell="K47" sqref="B18:Z87"/>
    </sheetView>
  </sheetViews>
  <sheetFormatPr defaultColWidth="9.125" defaultRowHeight="15" x14ac:dyDescent="0.25"/>
  <cols>
    <col min="1" max="1" width="2.125" style="1" hidden="1" customWidth="1"/>
    <col min="2" max="2" width="31.25" style="1" customWidth="1"/>
    <col min="3" max="3" width="17.375" style="1" bestFit="1" customWidth="1"/>
    <col min="4" max="4" width="19.625" style="1" bestFit="1" customWidth="1"/>
    <col min="5" max="5" width="18.25" style="1" bestFit="1" customWidth="1"/>
    <col min="6" max="6" width="20.375" style="1" bestFit="1" customWidth="1"/>
    <col min="7" max="7" width="18.25" style="1" bestFit="1" customWidth="1"/>
    <col min="8" max="8" width="20.375" style="1" bestFit="1" customWidth="1"/>
    <col min="9" max="9" width="18.25" style="1" bestFit="1" customWidth="1"/>
    <col min="10" max="10" width="17.125" style="1" customWidth="1"/>
    <col min="11" max="11" width="18.25" style="1" bestFit="1" customWidth="1"/>
    <col min="12" max="12" width="18" style="1" customWidth="1"/>
    <col min="13" max="13" width="16.625" style="1" customWidth="1"/>
    <col min="14" max="14" width="18" style="1" customWidth="1"/>
    <col min="15" max="15" width="16.625" style="1" customWidth="1"/>
    <col min="16" max="16" width="18" style="1" customWidth="1"/>
    <col min="17" max="17" width="16.625" style="1" customWidth="1"/>
    <col min="18" max="18" width="18" style="1" customWidth="1"/>
    <col min="19" max="19" width="16.625" style="1" customWidth="1"/>
    <col min="20" max="20" width="18" style="1" customWidth="1"/>
    <col min="21" max="21" width="16.625" style="1" customWidth="1"/>
    <col min="22" max="22" width="18" style="1" customWidth="1"/>
    <col min="23" max="23" width="16.625" style="1" customWidth="1"/>
    <col min="24" max="24" width="18" style="1" customWidth="1"/>
    <col min="25" max="25" width="16.625" style="1" customWidth="1"/>
    <col min="26" max="26" width="18" style="1" customWidth="1"/>
    <col min="27" max="30" width="0" style="1" hidden="1" customWidth="1"/>
    <col min="31" max="16384" width="9.125" style="1"/>
  </cols>
  <sheetData>
    <row r="1" spans="1:31" ht="18.75" x14ac:dyDescent="0.3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E1" s="76" t="s">
        <v>57</v>
      </c>
    </row>
    <row r="2" spans="1:31" ht="18.75" x14ac:dyDescent="0.3">
      <c r="B2" s="43" t="s">
        <v>43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E2" s="69"/>
    </row>
    <row r="3" spans="1:31" ht="18.75" x14ac:dyDescent="0.3">
      <c r="B3" s="44" t="s">
        <v>44</v>
      </c>
      <c r="C3" s="45" t="s">
        <v>39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E3" s="69"/>
    </row>
    <row r="4" spans="1:31" x14ac:dyDescent="0.25">
      <c r="B4" s="2">
        <v>2018</v>
      </c>
      <c r="C4" s="47">
        <v>5</v>
      </c>
      <c r="D4" s="47"/>
      <c r="E4" s="47">
        <f>C4+1</f>
        <v>6</v>
      </c>
      <c r="F4" s="47"/>
      <c r="G4" s="47">
        <f>E4+1</f>
        <v>7</v>
      </c>
      <c r="H4" s="47"/>
      <c r="I4" s="47">
        <f>G4+1</f>
        <v>8</v>
      </c>
      <c r="J4" s="47"/>
      <c r="K4" s="47">
        <f>I4+1</f>
        <v>9</v>
      </c>
      <c r="L4" s="47"/>
      <c r="M4" s="47">
        <f>K4+1</f>
        <v>10</v>
      </c>
      <c r="N4" s="47"/>
      <c r="O4" s="47">
        <f>M4+1</f>
        <v>11</v>
      </c>
      <c r="P4" s="47"/>
      <c r="Q4" s="47">
        <f>O4+1</f>
        <v>12</v>
      </c>
      <c r="R4" s="47"/>
      <c r="S4" s="47">
        <f>Q4+1</f>
        <v>13</v>
      </c>
      <c r="T4" s="47"/>
      <c r="U4" s="47">
        <f>S4+1</f>
        <v>14</v>
      </c>
      <c r="V4" s="47"/>
      <c r="W4" s="47">
        <f>U4+1</f>
        <v>15</v>
      </c>
      <c r="X4" s="47"/>
      <c r="Y4" s="47">
        <f>W4+1</f>
        <v>16</v>
      </c>
      <c r="Z4" s="47"/>
      <c r="AE4" s="1">
        <v>2016</v>
      </c>
    </row>
    <row r="5" spans="1:31" ht="15.75" x14ac:dyDescent="0.25">
      <c r="B5" s="2"/>
      <c r="C5" s="52" t="s">
        <v>0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E5" s="5" t="s">
        <v>1</v>
      </c>
    </row>
    <row r="6" spans="1:31" ht="15.75" x14ac:dyDescent="0.25">
      <c r="B6" s="18" t="s">
        <v>40</v>
      </c>
      <c r="C6" s="48" t="str">
        <f ca="1">CONCATENATE(INDIRECT(CONCATENATE($C$3,C4))," ",$B$4)</f>
        <v>ינואר 2018</v>
      </c>
      <c r="D6" s="49"/>
      <c r="E6" s="50" t="str">
        <f ca="1">CONCATENATE(INDIRECT(CONCATENATE($C$3,E4))," ",$B$4)</f>
        <v>פברואר 2018</v>
      </c>
      <c r="F6" s="51"/>
      <c r="G6" s="48" t="str">
        <f ca="1">CONCATENATE(INDIRECT(CONCATENATE($C$3,G4))," ",$B$4)</f>
        <v>מרץ 2018</v>
      </c>
      <c r="H6" s="49"/>
      <c r="I6" s="50" t="str">
        <f ca="1">CONCATENATE(INDIRECT(CONCATENATE($C$3,I4))," ",$B$4)</f>
        <v>אפריל 2018</v>
      </c>
      <c r="J6" s="51"/>
      <c r="K6" s="48" t="str">
        <f ca="1">CONCATENATE(INDIRECT(CONCATENATE($C$3,K4))," ",$B$4)</f>
        <v>מאי 2018</v>
      </c>
      <c r="L6" s="49"/>
      <c r="M6" s="50" t="str">
        <f ca="1">CONCATENATE(INDIRECT(CONCATENATE($C$3,M4))," ",$B$4)</f>
        <v>יוני 2018</v>
      </c>
      <c r="N6" s="51"/>
      <c r="O6" s="48" t="str">
        <f ca="1">CONCATENATE(INDIRECT(CONCATENATE($C$3,O4))," ",$B$4)</f>
        <v>יולי 2018</v>
      </c>
      <c r="P6" s="49"/>
      <c r="Q6" s="50" t="str">
        <f ca="1">CONCATENATE(INDIRECT(CONCATENATE($C$3,Q4))," ",$B$4)</f>
        <v>אוגוסט 2018</v>
      </c>
      <c r="R6" s="51"/>
      <c r="S6" s="48" t="str">
        <f ca="1">CONCATENATE(INDIRECT(CONCATENATE($C$3,S4))," ",$B$4)</f>
        <v>ספטמבר 2018</v>
      </c>
      <c r="T6" s="49"/>
      <c r="U6" s="50" t="str">
        <f ca="1">CONCATENATE(INDIRECT(CONCATENATE($C$3,U4))," ",$B$4)</f>
        <v>אוקטובר 2018</v>
      </c>
      <c r="V6" s="51"/>
      <c r="W6" s="48" t="str">
        <f ca="1">CONCATENATE(INDIRECT(CONCATENATE($C$3,W4))," ",$B$4)</f>
        <v>נובמבר 2018</v>
      </c>
      <c r="X6" s="49"/>
      <c r="Y6" s="50" t="str">
        <f ca="1">CONCATENATE(INDIRECT(CONCATENATE($C$3,Y4))," ",$B$4)</f>
        <v>דצמבר 2018</v>
      </c>
      <c r="Z6" s="51"/>
      <c r="AE6" s="5" t="s">
        <v>3</v>
      </c>
    </row>
    <row r="7" spans="1:31" ht="30" x14ac:dyDescent="0.25">
      <c r="A7" s="1" t="s">
        <v>49</v>
      </c>
      <c r="B7" s="118" t="s">
        <v>93</v>
      </c>
      <c r="C7" s="6" t="s">
        <v>59</v>
      </c>
      <c r="D7" s="7" t="s">
        <v>2</v>
      </c>
      <c r="E7" s="73" t="s">
        <v>60</v>
      </c>
      <c r="F7" s="22" t="s">
        <v>61</v>
      </c>
      <c r="G7" s="6" t="s">
        <v>62</v>
      </c>
      <c r="H7" s="7" t="s">
        <v>63</v>
      </c>
      <c r="I7" s="21" t="s">
        <v>64</v>
      </c>
      <c r="J7" s="22" t="s">
        <v>82</v>
      </c>
      <c r="K7" s="6" t="s">
        <v>66</v>
      </c>
      <c r="L7" s="7" t="s">
        <v>65</v>
      </c>
      <c r="M7" s="21" t="s">
        <v>67</v>
      </c>
      <c r="N7" s="22" t="s">
        <v>68</v>
      </c>
      <c r="O7" s="6" t="s">
        <v>69</v>
      </c>
      <c r="P7" s="7" t="s">
        <v>70</v>
      </c>
      <c r="Q7" s="21" t="s">
        <v>71</v>
      </c>
      <c r="R7" s="22" t="s">
        <v>72</v>
      </c>
      <c r="S7" s="6" t="s">
        <v>73</v>
      </c>
      <c r="T7" s="7" t="s">
        <v>74</v>
      </c>
      <c r="U7" s="21" t="s">
        <v>75</v>
      </c>
      <c r="V7" s="22" t="s">
        <v>76</v>
      </c>
      <c r="W7" s="6" t="s">
        <v>77</v>
      </c>
      <c r="X7" s="7" t="s">
        <v>78</v>
      </c>
      <c r="Y7" s="21" t="s">
        <v>79</v>
      </c>
      <c r="Z7" s="53" t="s">
        <v>80</v>
      </c>
      <c r="AE7" s="5" t="s">
        <v>5</v>
      </c>
    </row>
    <row r="8" spans="1:31" x14ac:dyDescent="0.25">
      <c r="A8" s="79" t="s">
        <v>57</v>
      </c>
      <c r="B8" s="8" t="s">
        <v>4</v>
      </c>
      <c r="C8" s="9">
        <v>0</v>
      </c>
      <c r="D8" s="10">
        <v>0</v>
      </c>
      <c r="E8" s="23">
        <v>0</v>
      </c>
      <c r="F8" s="24">
        <v>0</v>
      </c>
      <c r="G8" s="9">
        <v>0</v>
      </c>
      <c r="H8" s="10">
        <v>0</v>
      </c>
      <c r="I8" s="86" t="s">
        <v>57</v>
      </c>
      <c r="J8" s="92" t="s">
        <v>57</v>
      </c>
      <c r="K8" s="80" t="s">
        <v>57</v>
      </c>
      <c r="L8" s="81" t="s">
        <v>57</v>
      </c>
      <c r="M8" s="86" t="s">
        <v>57</v>
      </c>
      <c r="N8" s="92" t="s">
        <v>57</v>
      </c>
      <c r="O8" s="80" t="s">
        <v>57</v>
      </c>
      <c r="P8" s="81" t="s">
        <v>57</v>
      </c>
      <c r="Q8" s="86" t="s">
        <v>57</v>
      </c>
      <c r="R8" s="92" t="s">
        <v>57</v>
      </c>
      <c r="S8" s="80" t="s">
        <v>57</v>
      </c>
      <c r="T8" s="81" t="s">
        <v>57</v>
      </c>
      <c r="U8" s="86" t="s">
        <v>57</v>
      </c>
      <c r="V8" s="92" t="s">
        <v>57</v>
      </c>
      <c r="W8" s="80" t="s">
        <v>57</v>
      </c>
      <c r="X8" s="81" t="s">
        <v>57</v>
      </c>
      <c r="Y8" s="86" t="s">
        <v>57</v>
      </c>
      <c r="Z8" s="87" t="s">
        <v>57</v>
      </c>
      <c r="AE8" s="5" t="s">
        <v>7</v>
      </c>
    </row>
    <row r="9" spans="1:31" x14ac:dyDescent="0.25">
      <c r="A9" s="79" t="s">
        <v>57</v>
      </c>
      <c r="B9" s="11" t="s">
        <v>6</v>
      </c>
      <c r="C9" s="9">
        <v>1.1599999999999999E-2</v>
      </c>
      <c r="D9" s="10">
        <v>0.69431932364998905</v>
      </c>
      <c r="E9" s="23">
        <v>-9.4999999999999998E-3</v>
      </c>
      <c r="F9" s="24">
        <v>0.69745621799486301</v>
      </c>
      <c r="G9" s="9">
        <v>6.7000000000000002E-3</v>
      </c>
      <c r="H9" s="10">
        <v>0.70317781168567794</v>
      </c>
      <c r="I9" s="86" t="s">
        <v>57</v>
      </c>
      <c r="J9" s="92" t="s">
        <v>57</v>
      </c>
      <c r="K9" s="80" t="s">
        <v>57</v>
      </c>
      <c r="L9" s="81" t="s">
        <v>57</v>
      </c>
      <c r="M9" s="86" t="s">
        <v>57</v>
      </c>
      <c r="N9" s="92" t="s">
        <v>57</v>
      </c>
      <c r="O9" s="80" t="s">
        <v>57</v>
      </c>
      <c r="P9" s="81" t="s">
        <v>57</v>
      </c>
      <c r="Q9" s="86" t="s">
        <v>57</v>
      </c>
      <c r="R9" s="92" t="s">
        <v>57</v>
      </c>
      <c r="S9" s="80" t="s">
        <v>57</v>
      </c>
      <c r="T9" s="81" t="s">
        <v>57</v>
      </c>
      <c r="U9" s="86" t="s">
        <v>57</v>
      </c>
      <c r="V9" s="92" t="s">
        <v>57</v>
      </c>
      <c r="W9" s="80" t="s">
        <v>57</v>
      </c>
      <c r="X9" s="81" t="s">
        <v>57</v>
      </c>
      <c r="Y9" s="86" t="s">
        <v>57</v>
      </c>
      <c r="Z9" s="87" t="s">
        <v>57</v>
      </c>
      <c r="AE9" s="5" t="s">
        <v>9</v>
      </c>
    </row>
    <row r="10" spans="1:31" x14ac:dyDescent="0.25">
      <c r="A10" s="79" t="s">
        <v>57</v>
      </c>
      <c r="B10" s="11" t="s">
        <v>8</v>
      </c>
      <c r="C10" s="9">
        <v>0</v>
      </c>
      <c r="D10" s="10">
        <v>0</v>
      </c>
      <c r="E10" s="23">
        <v>0</v>
      </c>
      <c r="F10" s="24">
        <v>0</v>
      </c>
      <c r="G10" s="9">
        <v>0</v>
      </c>
      <c r="H10" s="10">
        <v>0</v>
      </c>
      <c r="I10" s="86" t="s">
        <v>57</v>
      </c>
      <c r="J10" s="92" t="s">
        <v>57</v>
      </c>
      <c r="K10" s="80" t="s">
        <v>57</v>
      </c>
      <c r="L10" s="81" t="s">
        <v>57</v>
      </c>
      <c r="M10" s="86" t="s">
        <v>57</v>
      </c>
      <c r="N10" s="92" t="s">
        <v>57</v>
      </c>
      <c r="O10" s="80" t="s">
        <v>57</v>
      </c>
      <c r="P10" s="81" t="s">
        <v>57</v>
      </c>
      <c r="Q10" s="86" t="s">
        <v>57</v>
      </c>
      <c r="R10" s="92" t="s">
        <v>57</v>
      </c>
      <c r="S10" s="80" t="s">
        <v>57</v>
      </c>
      <c r="T10" s="81" t="s">
        <v>57</v>
      </c>
      <c r="U10" s="86" t="s">
        <v>57</v>
      </c>
      <c r="V10" s="92" t="s">
        <v>57</v>
      </c>
      <c r="W10" s="80" t="s">
        <v>57</v>
      </c>
      <c r="X10" s="81" t="s">
        <v>57</v>
      </c>
      <c r="Y10" s="86" t="s">
        <v>57</v>
      </c>
      <c r="Z10" s="87" t="s">
        <v>57</v>
      </c>
      <c r="AE10" s="5" t="s">
        <v>11</v>
      </c>
    </row>
    <row r="11" spans="1:31" x14ac:dyDescent="0.25">
      <c r="A11" s="79" t="s">
        <v>57</v>
      </c>
      <c r="B11" s="11" t="s">
        <v>10</v>
      </c>
      <c r="C11" s="9">
        <v>0</v>
      </c>
      <c r="D11" s="10">
        <v>0</v>
      </c>
      <c r="E11" s="23">
        <v>0</v>
      </c>
      <c r="F11" s="24">
        <v>0</v>
      </c>
      <c r="G11" s="9">
        <v>0</v>
      </c>
      <c r="H11" s="10">
        <v>0</v>
      </c>
      <c r="I11" s="86" t="s">
        <v>57</v>
      </c>
      <c r="J11" s="92" t="s">
        <v>57</v>
      </c>
      <c r="K11" s="80" t="s">
        <v>57</v>
      </c>
      <c r="L11" s="81" t="s">
        <v>57</v>
      </c>
      <c r="M11" s="86" t="s">
        <v>57</v>
      </c>
      <c r="N11" s="92" t="s">
        <v>57</v>
      </c>
      <c r="O11" s="80" t="s">
        <v>57</v>
      </c>
      <c r="P11" s="81" t="s">
        <v>57</v>
      </c>
      <c r="Q11" s="86" t="s">
        <v>57</v>
      </c>
      <c r="R11" s="92" t="s">
        <v>57</v>
      </c>
      <c r="S11" s="80" t="s">
        <v>57</v>
      </c>
      <c r="T11" s="81" t="s">
        <v>57</v>
      </c>
      <c r="U11" s="86" t="s">
        <v>57</v>
      </c>
      <c r="V11" s="92" t="s">
        <v>57</v>
      </c>
      <c r="W11" s="80" t="s">
        <v>57</v>
      </c>
      <c r="X11" s="81" t="s">
        <v>57</v>
      </c>
      <c r="Y11" s="86" t="s">
        <v>57</v>
      </c>
      <c r="Z11" s="87" t="s">
        <v>57</v>
      </c>
      <c r="AE11" s="5" t="s">
        <v>13</v>
      </c>
    </row>
    <row r="12" spans="1:31" x14ac:dyDescent="0.25">
      <c r="A12" s="79" t="s">
        <v>57</v>
      </c>
      <c r="B12" s="11" t="s">
        <v>12</v>
      </c>
      <c r="C12" s="9">
        <v>2.0000000000000001E-4</v>
      </c>
      <c r="D12" s="10">
        <v>6.3571427107860803E-2</v>
      </c>
      <c r="E12" s="23">
        <v>-8.9999999999999998E-4</v>
      </c>
      <c r="F12" s="24">
        <v>6.48203640683883E-2</v>
      </c>
      <c r="G12" s="9">
        <v>0</v>
      </c>
      <c r="H12" s="10">
        <v>6.5752499152665303E-2</v>
      </c>
      <c r="I12" s="86" t="s">
        <v>57</v>
      </c>
      <c r="J12" s="92" t="s">
        <v>57</v>
      </c>
      <c r="K12" s="80" t="s">
        <v>57</v>
      </c>
      <c r="L12" s="81" t="s">
        <v>57</v>
      </c>
      <c r="M12" s="86" t="s">
        <v>57</v>
      </c>
      <c r="N12" s="92" t="s">
        <v>57</v>
      </c>
      <c r="O12" s="80" t="s">
        <v>57</v>
      </c>
      <c r="P12" s="81" t="s">
        <v>57</v>
      </c>
      <c r="Q12" s="86" t="s">
        <v>57</v>
      </c>
      <c r="R12" s="92" t="s">
        <v>57</v>
      </c>
      <c r="S12" s="80" t="s">
        <v>57</v>
      </c>
      <c r="T12" s="81" t="s">
        <v>57</v>
      </c>
      <c r="U12" s="86" t="s">
        <v>57</v>
      </c>
      <c r="V12" s="92" t="s">
        <v>57</v>
      </c>
      <c r="W12" s="80" t="s">
        <v>57</v>
      </c>
      <c r="X12" s="81" t="s">
        <v>57</v>
      </c>
      <c r="Y12" s="86" t="s">
        <v>57</v>
      </c>
      <c r="Z12" s="87" t="s">
        <v>57</v>
      </c>
      <c r="AE12" s="5" t="s">
        <v>15</v>
      </c>
    </row>
    <row r="13" spans="1:31" x14ac:dyDescent="0.25">
      <c r="A13" s="79" t="s">
        <v>57</v>
      </c>
      <c r="B13" s="11" t="s">
        <v>14</v>
      </c>
      <c r="C13" s="9">
        <v>2.9999999999999997E-4</v>
      </c>
      <c r="D13" s="10">
        <v>2.5441633174147799E-2</v>
      </c>
      <c r="E13" s="23">
        <v>-5.9999999999999995E-4</v>
      </c>
      <c r="F13" s="24">
        <v>2.5237258338890001E-2</v>
      </c>
      <c r="G13" s="9">
        <v>1E-4</v>
      </c>
      <c r="H13" s="10">
        <v>2.5245148354059801E-2</v>
      </c>
      <c r="I13" s="86" t="s">
        <v>57</v>
      </c>
      <c r="J13" s="92" t="s">
        <v>57</v>
      </c>
      <c r="K13" s="80" t="s">
        <v>57</v>
      </c>
      <c r="L13" s="81" t="s">
        <v>57</v>
      </c>
      <c r="M13" s="86" t="s">
        <v>57</v>
      </c>
      <c r="N13" s="92" t="s">
        <v>57</v>
      </c>
      <c r="O13" s="80" t="s">
        <v>57</v>
      </c>
      <c r="P13" s="81" t="s">
        <v>57</v>
      </c>
      <c r="Q13" s="86" t="s">
        <v>57</v>
      </c>
      <c r="R13" s="92" t="s">
        <v>57</v>
      </c>
      <c r="S13" s="80" t="s">
        <v>57</v>
      </c>
      <c r="T13" s="81" t="s">
        <v>57</v>
      </c>
      <c r="U13" s="86" t="s">
        <v>57</v>
      </c>
      <c r="V13" s="92" t="s">
        <v>57</v>
      </c>
      <c r="W13" s="80" t="s">
        <v>57</v>
      </c>
      <c r="X13" s="81" t="s">
        <v>57</v>
      </c>
      <c r="Y13" s="86" t="s">
        <v>57</v>
      </c>
      <c r="Z13" s="87" t="s">
        <v>57</v>
      </c>
      <c r="AE13" s="5" t="s">
        <v>17</v>
      </c>
    </row>
    <row r="14" spans="1:31" x14ac:dyDescent="0.25">
      <c r="A14" s="79" t="s">
        <v>57</v>
      </c>
      <c r="B14" s="11" t="s">
        <v>16</v>
      </c>
      <c r="C14" s="9">
        <v>5.9999999999999995E-4</v>
      </c>
      <c r="D14" s="10">
        <v>4.7436918117084503E-2</v>
      </c>
      <c r="E14" s="23">
        <v>-1.5E-3</v>
      </c>
      <c r="F14" s="24">
        <v>4.9920431886575897E-2</v>
      </c>
      <c r="G14" s="9">
        <v>-2.0999999999999999E-3</v>
      </c>
      <c r="H14" s="10">
        <v>4.7705018751339201E-2</v>
      </c>
      <c r="I14" s="86" t="s">
        <v>57</v>
      </c>
      <c r="J14" s="92" t="s">
        <v>57</v>
      </c>
      <c r="K14" s="80" t="s">
        <v>57</v>
      </c>
      <c r="L14" s="81" t="s">
        <v>57</v>
      </c>
      <c r="M14" s="86" t="s">
        <v>57</v>
      </c>
      <c r="N14" s="92" t="s">
        <v>57</v>
      </c>
      <c r="O14" s="80" t="s">
        <v>57</v>
      </c>
      <c r="P14" s="81" t="s">
        <v>57</v>
      </c>
      <c r="Q14" s="86" t="s">
        <v>57</v>
      </c>
      <c r="R14" s="92" t="s">
        <v>57</v>
      </c>
      <c r="S14" s="80" t="s">
        <v>57</v>
      </c>
      <c r="T14" s="81" t="s">
        <v>57</v>
      </c>
      <c r="U14" s="86" t="s">
        <v>57</v>
      </c>
      <c r="V14" s="92" t="s">
        <v>57</v>
      </c>
      <c r="W14" s="80" t="s">
        <v>57</v>
      </c>
      <c r="X14" s="81" t="s">
        <v>57</v>
      </c>
      <c r="Y14" s="86" t="s">
        <v>57</v>
      </c>
      <c r="Z14" s="87" t="s">
        <v>57</v>
      </c>
      <c r="AE14" s="5" t="s">
        <v>19</v>
      </c>
    </row>
    <row r="15" spans="1:31" x14ac:dyDescent="0.25">
      <c r="A15" s="79" t="s">
        <v>57</v>
      </c>
      <c r="B15" s="11" t="s">
        <v>18</v>
      </c>
      <c r="C15" s="9">
        <v>1.6999999999999999E-3</v>
      </c>
      <c r="D15" s="10">
        <v>0.10524383254481701</v>
      </c>
      <c r="E15" s="23">
        <v>-1.1999999999999999E-3</v>
      </c>
      <c r="F15" s="24">
        <v>0.103684871170414</v>
      </c>
      <c r="G15" s="9">
        <v>-2E-3</v>
      </c>
      <c r="H15" s="10">
        <v>9.9631715051907793E-2</v>
      </c>
      <c r="I15" s="86" t="s">
        <v>57</v>
      </c>
      <c r="J15" s="92" t="s">
        <v>57</v>
      </c>
      <c r="K15" s="80" t="s">
        <v>57</v>
      </c>
      <c r="L15" s="81" t="s">
        <v>57</v>
      </c>
      <c r="M15" s="86" t="s">
        <v>57</v>
      </c>
      <c r="N15" s="92" t="s">
        <v>57</v>
      </c>
      <c r="O15" s="80" t="s">
        <v>57</v>
      </c>
      <c r="P15" s="81" t="s">
        <v>57</v>
      </c>
      <c r="Q15" s="86" t="s">
        <v>57</v>
      </c>
      <c r="R15" s="92" t="s">
        <v>57</v>
      </c>
      <c r="S15" s="80" t="s">
        <v>57</v>
      </c>
      <c r="T15" s="81" t="s">
        <v>57</v>
      </c>
      <c r="U15" s="86" t="s">
        <v>57</v>
      </c>
      <c r="V15" s="92" t="s">
        <v>57</v>
      </c>
      <c r="W15" s="80" t="s">
        <v>57</v>
      </c>
      <c r="X15" s="81" t="s">
        <v>57</v>
      </c>
      <c r="Y15" s="86" t="s">
        <v>57</v>
      </c>
      <c r="Z15" s="87" t="s">
        <v>57</v>
      </c>
      <c r="AE15" s="5" t="s">
        <v>21</v>
      </c>
    </row>
    <row r="16" spans="1:31" x14ac:dyDescent="0.25">
      <c r="A16" s="79" t="s">
        <v>57</v>
      </c>
      <c r="B16" s="11" t="s">
        <v>20</v>
      </c>
      <c r="C16" s="9">
        <v>0</v>
      </c>
      <c r="D16" s="10">
        <v>0</v>
      </c>
      <c r="E16" s="23">
        <v>0</v>
      </c>
      <c r="F16" s="24">
        <v>0</v>
      </c>
      <c r="G16" s="9">
        <v>0</v>
      </c>
      <c r="H16" s="10">
        <v>0</v>
      </c>
      <c r="I16" s="86" t="s">
        <v>57</v>
      </c>
      <c r="J16" s="92" t="s">
        <v>57</v>
      </c>
      <c r="K16" s="80" t="s">
        <v>57</v>
      </c>
      <c r="L16" s="81" t="s">
        <v>57</v>
      </c>
      <c r="M16" s="86" t="s">
        <v>57</v>
      </c>
      <c r="N16" s="92" t="s">
        <v>57</v>
      </c>
      <c r="O16" s="80" t="s">
        <v>57</v>
      </c>
      <c r="P16" s="81" t="s">
        <v>57</v>
      </c>
      <c r="Q16" s="86" t="s">
        <v>57</v>
      </c>
      <c r="R16" s="92" t="s">
        <v>57</v>
      </c>
      <c r="S16" s="80" t="s">
        <v>57</v>
      </c>
      <c r="T16" s="81" t="s">
        <v>57</v>
      </c>
      <c r="U16" s="86" t="s">
        <v>57</v>
      </c>
      <c r="V16" s="92" t="s">
        <v>57</v>
      </c>
      <c r="W16" s="80" t="s">
        <v>57</v>
      </c>
      <c r="X16" s="81" t="s">
        <v>57</v>
      </c>
      <c r="Y16" s="86" t="s">
        <v>57</v>
      </c>
      <c r="Z16" s="87" t="s">
        <v>57</v>
      </c>
      <c r="AE16" s="5" t="s">
        <v>23</v>
      </c>
    </row>
    <row r="17" spans="1:31" x14ac:dyDescent="0.25">
      <c r="A17" s="79" t="s">
        <v>57</v>
      </c>
      <c r="B17" s="11" t="s">
        <v>22</v>
      </c>
      <c r="C17" s="9">
        <v>0</v>
      </c>
      <c r="D17" s="10">
        <v>3.4885481495662701E-2</v>
      </c>
      <c r="E17" s="23">
        <v>5.0000000000000001E-4</v>
      </c>
      <c r="F17" s="24">
        <v>3.7073028571692299E-2</v>
      </c>
      <c r="G17" s="9">
        <v>4.0000000000000002E-4</v>
      </c>
      <c r="H17" s="10">
        <v>3.8461787690506601E-2</v>
      </c>
      <c r="I17" s="86" t="s">
        <v>57</v>
      </c>
      <c r="J17" s="92" t="s">
        <v>57</v>
      </c>
      <c r="K17" s="80" t="s">
        <v>57</v>
      </c>
      <c r="L17" s="81" t="s">
        <v>57</v>
      </c>
      <c r="M17" s="86" t="s">
        <v>57</v>
      </c>
      <c r="N17" s="92" t="s">
        <v>57</v>
      </c>
      <c r="O17" s="80" t="s">
        <v>57</v>
      </c>
      <c r="P17" s="81" t="s">
        <v>57</v>
      </c>
      <c r="Q17" s="86" t="s">
        <v>57</v>
      </c>
      <c r="R17" s="92" t="s">
        <v>57</v>
      </c>
      <c r="S17" s="80" t="s">
        <v>57</v>
      </c>
      <c r="T17" s="81" t="s">
        <v>57</v>
      </c>
      <c r="U17" s="86" t="s">
        <v>57</v>
      </c>
      <c r="V17" s="92" t="s">
        <v>57</v>
      </c>
      <c r="W17" s="80" t="s">
        <v>57</v>
      </c>
      <c r="X17" s="81" t="s">
        <v>57</v>
      </c>
      <c r="Y17" s="86" t="s">
        <v>57</v>
      </c>
      <c r="Z17" s="87" t="s">
        <v>57</v>
      </c>
      <c r="AE17" s="76" t="s">
        <v>57</v>
      </c>
    </row>
    <row r="18" spans="1:31" x14ac:dyDescent="0.25">
      <c r="A18" s="79" t="s">
        <v>57</v>
      </c>
      <c r="B18" s="11" t="s">
        <v>24</v>
      </c>
      <c r="C18" s="9">
        <v>0</v>
      </c>
      <c r="D18" s="10">
        <v>3.2230022715097403E-5</v>
      </c>
      <c r="E18" s="23">
        <v>0</v>
      </c>
      <c r="F18" s="24">
        <v>2.2611954324378999E-5</v>
      </c>
      <c r="G18" s="9">
        <v>0</v>
      </c>
      <c r="H18" s="10">
        <v>2.1036092674432201E-5</v>
      </c>
      <c r="I18" s="86" t="s">
        <v>57</v>
      </c>
      <c r="J18" s="92" t="s">
        <v>57</v>
      </c>
      <c r="K18" s="80" t="s">
        <v>57</v>
      </c>
      <c r="L18" s="81" t="s">
        <v>57</v>
      </c>
      <c r="M18" s="86" t="s">
        <v>57</v>
      </c>
      <c r="N18" s="92" t="s">
        <v>57</v>
      </c>
      <c r="O18" s="80" t="s">
        <v>57</v>
      </c>
      <c r="P18" s="81" t="s">
        <v>57</v>
      </c>
      <c r="Q18" s="86" t="s">
        <v>57</v>
      </c>
      <c r="R18" s="92" t="s">
        <v>57</v>
      </c>
      <c r="S18" s="80" t="s">
        <v>57</v>
      </c>
      <c r="T18" s="81" t="s">
        <v>57</v>
      </c>
      <c r="U18" s="86" t="s">
        <v>57</v>
      </c>
      <c r="V18" s="92" t="s">
        <v>57</v>
      </c>
      <c r="W18" s="80" t="s">
        <v>57</v>
      </c>
      <c r="X18" s="81" t="s">
        <v>57</v>
      </c>
      <c r="Y18" s="86" t="s">
        <v>57</v>
      </c>
      <c r="Z18" s="87" t="s">
        <v>57</v>
      </c>
      <c r="AE18" s="69"/>
    </row>
    <row r="19" spans="1:31" x14ac:dyDescent="0.25">
      <c r="A19" s="79" t="s">
        <v>57</v>
      </c>
      <c r="B19" s="11" t="s">
        <v>25</v>
      </c>
      <c r="C19" s="9">
        <v>0</v>
      </c>
      <c r="D19" s="10">
        <v>0</v>
      </c>
      <c r="E19" s="23">
        <v>0</v>
      </c>
      <c r="F19" s="24">
        <v>0</v>
      </c>
      <c r="G19" s="9">
        <v>0</v>
      </c>
      <c r="H19" s="10">
        <v>0</v>
      </c>
      <c r="I19" s="86" t="s">
        <v>57</v>
      </c>
      <c r="J19" s="92" t="s">
        <v>57</v>
      </c>
      <c r="K19" s="80" t="s">
        <v>57</v>
      </c>
      <c r="L19" s="81" t="s">
        <v>57</v>
      </c>
      <c r="M19" s="86" t="s">
        <v>57</v>
      </c>
      <c r="N19" s="92" t="s">
        <v>57</v>
      </c>
      <c r="O19" s="80" t="s">
        <v>57</v>
      </c>
      <c r="P19" s="81" t="s">
        <v>57</v>
      </c>
      <c r="Q19" s="86" t="s">
        <v>57</v>
      </c>
      <c r="R19" s="92" t="s">
        <v>57</v>
      </c>
      <c r="S19" s="80" t="s">
        <v>57</v>
      </c>
      <c r="T19" s="81" t="s">
        <v>57</v>
      </c>
      <c r="U19" s="86" t="s">
        <v>57</v>
      </c>
      <c r="V19" s="92" t="s">
        <v>57</v>
      </c>
      <c r="W19" s="80" t="s">
        <v>57</v>
      </c>
      <c r="X19" s="81" t="s">
        <v>57</v>
      </c>
      <c r="Y19" s="86" t="s">
        <v>57</v>
      </c>
      <c r="Z19" s="87" t="s">
        <v>57</v>
      </c>
      <c r="AE19" s="69"/>
    </row>
    <row r="20" spans="1:31" x14ac:dyDescent="0.25">
      <c r="A20" s="79" t="s">
        <v>57</v>
      </c>
      <c r="B20" s="11" t="s">
        <v>26</v>
      </c>
      <c r="C20" s="9">
        <v>0</v>
      </c>
      <c r="D20" s="10">
        <v>0</v>
      </c>
      <c r="E20" s="23">
        <v>0</v>
      </c>
      <c r="F20" s="24">
        <v>0</v>
      </c>
      <c r="G20" s="9">
        <v>0</v>
      </c>
      <c r="H20" s="10">
        <v>0</v>
      </c>
      <c r="I20" s="86" t="s">
        <v>57</v>
      </c>
      <c r="J20" s="92" t="s">
        <v>57</v>
      </c>
      <c r="K20" s="80" t="s">
        <v>57</v>
      </c>
      <c r="L20" s="81" t="s">
        <v>57</v>
      </c>
      <c r="M20" s="86" t="s">
        <v>57</v>
      </c>
      <c r="N20" s="92" t="s">
        <v>57</v>
      </c>
      <c r="O20" s="80" t="s">
        <v>57</v>
      </c>
      <c r="P20" s="81" t="s">
        <v>57</v>
      </c>
      <c r="Q20" s="86" t="s">
        <v>57</v>
      </c>
      <c r="R20" s="92" t="s">
        <v>57</v>
      </c>
      <c r="S20" s="80" t="s">
        <v>57</v>
      </c>
      <c r="T20" s="81" t="s">
        <v>57</v>
      </c>
      <c r="U20" s="86" t="s">
        <v>57</v>
      </c>
      <c r="V20" s="92" t="s">
        <v>57</v>
      </c>
      <c r="W20" s="80" t="s">
        <v>57</v>
      </c>
      <c r="X20" s="81" t="s">
        <v>57</v>
      </c>
      <c r="Y20" s="86" t="s">
        <v>57</v>
      </c>
      <c r="Z20" s="87" t="s">
        <v>57</v>
      </c>
      <c r="AE20" s="69"/>
    </row>
    <row r="21" spans="1:31" x14ac:dyDescent="0.25">
      <c r="A21" s="79" t="s">
        <v>57</v>
      </c>
      <c r="B21" s="11" t="s">
        <v>27</v>
      </c>
      <c r="C21" s="9">
        <v>0</v>
      </c>
      <c r="D21" s="10">
        <v>0</v>
      </c>
      <c r="E21" s="23">
        <v>0</v>
      </c>
      <c r="F21" s="24">
        <v>0</v>
      </c>
      <c r="G21" s="9">
        <v>0</v>
      </c>
      <c r="H21" s="10">
        <v>0</v>
      </c>
      <c r="I21" s="86" t="s">
        <v>57</v>
      </c>
      <c r="J21" s="92" t="s">
        <v>57</v>
      </c>
      <c r="K21" s="80" t="s">
        <v>57</v>
      </c>
      <c r="L21" s="81" t="s">
        <v>57</v>
      </c>
      <c r="M21" s="86" t="s">
        <v>57</v>
      </c>
      <c r="N21" s="92" t="s">
        <v>57</v>
      </c>
      <c r="O21" s="80" t="s">
        <v>57</v>
      </c>
      <c r="P21" s="81" t="s">
        <v>57</v>
      </c>
      <c r="Q21" s="86" t="s">
        <v>57</v>
      </c>
      <c r="R21" s="92" t="s">
        <v>57</v>
      </c>
      <c r="S21" s="80" t="s">
        <v>57</v>
      </c>
      <c r="T21" s="81" t="s">
        <v>57</v>
      </c>
      <c r="U21" s="86" t="s">
        <v>57</v>
      </c>
      <c r="V21" s="92" t="s">
        <v>57</v>
      </c>
      <c r="W21" s="80" t="s">
        <v>57</v>
      </c>
      <c r="X21" s="81" t="s">
        <v>57</v>
      </c>
      <c r="Y21" s="86" t="s">
        <v>57</v>
      </c>
      <c r="Z21" s="87" t="s">
        <v>57</v>
      </c>
      <c r="AE21" s="69"/>
    </row>
    <row r="22" spans="1:31" x14ac:dyDescent="0.25">
      <c r="A22" s="79" t="s">
        <v>57</v>
      </c>
      <c r="B22" s="11" t="s">
        <v>28</v>
      </c>
      <c r="C22" s="9">
        <v>0</v>
      </c>
      <c r="D22" s="10">
        <v>5.46455645963379E-3</v>
      </c>
      <c r="E22" s="23">
        <v>-1E-4</v>
      </c>
      <c r="F22" s="24">
        <v>5.4825201923836397E-3</v>
      </c>
      <c r="G22" s="9">
        <v>0</v>
      </c>
      <c r="H22" s="10">
        <v>5.5051679244357997E-3</v>
      </c>
      <c r="I22" s="86" t="s">
        <v>57</v>
      </c>
      <c r="J22" s="92" t="s">
        <v>57</v>
      </c>
      <c r="K22" s="80" t="s">
        <v>57</v>
      </c>
      <c r="L22" s="81" t="s">
        <v>57</v>
      </c>
      <c r="M22" s="86" t="s">
        <v>57</v>
      </c>
      <c r="N22" s="92" t="s">
        <v>57</v>
      </c>
      <c r="O22" s="80" t="s">
        <v>57</v>
      </c>
      <c r="P22" s="81" t="s">
        <v>57</v>
      </c>
      <c r="Q22" s="86" t="s">
        <v>57</v>
      </c>
      <c r="R22" s="92" t="s">
        <v>57</v>
      </c>
      <c r="S22" s="80" t="s">
        <v>57</v>
      </c>
      <c r="T22" s="81" t="s">
        <v>57</v>
      </c>
      <c r="U22" s="86" t="s">
        <v>57</v>
      </c>
      <c r="V22" s="92" t="s">
        <v>57</v>
      </c>
      <c r="W22" s="80" t="s">
        <v>57</v>
      </c>
      <c r="X22" s="81" t="s">
        <v>57</v>
      </c>
      <c r="Y22" s="86" t="s">
        <v>57</v>
      </c>
      <c r="Z22" s="87" t="s">
        <v>57</v>
      </c>
      <c r="AE22" s="69"/>
    </row>
    <row r="23" spans="1:31" x14ac:dyDescent="0.25">
      <c r="A23" s="79" t="s">
        <v>57</v>
      </c>
      <c r="B23" s="11" t="s">
        <v>29</v>
      </c>
      <c r="C23" s="9">
        <v>-7.3075226425523001E-19</v>
      </c>
      <c r="D23" s="10">
        <v>2.2910478836886801E-2</v>
      </c>
      <c r="E23" s="23">
        <v>-1.43548367637081E-18</v>
      </c>
      <c r="F23" s="24">
        <v>1.5597730440446499E-2</v>
      </c>
      <c r="G23" s="9">
        <v>-1E-4</v>
      </c>
      <c r="H23" s="10">
        <v>1.37953804741093E-2</v>
      </c>
      <c r="I23" s="86" t="s">
        <v>57</v>
      </c>
      <c r="J23" s="92" t="s">
        <v>57</v>
      </c>
      <c r="K23" s="80" t="s">
        <v>57</v>
      </c>
      <c r="L23" s="81" t="s">
        <v>57</v>
      </c>
      <c r="M23" s="86" t="s">
        <v>57</v>
      </c>
      <c r="N23" s="92" t="s">
        <v>57</v>
      </c>
      <c r="O23" s="80" t="s">
        <v>57</v>
      </c>
      <c r="P23" s="81" t="s">
        <v>57</v>
      </c>
      <c r="Q23" s="86" t="s">
        <v>57</v>
      </c>
      <c r="R23" s="92" t="s">
        <v>57</v>
      </c>
      <c r="S23" s="80" t="s">
        <v>57</v>
      </c>
      <c r="T23" s="81" t="s">
        <v>57</v>
      </c>
      <c r="U23" s="86" t="s">
        <v>57</v>
      </c>
      <c r="V23" s="92" t="s">
        <v>57</v>
      </c>
      <c r="W23" s="80" t="s">
        <v>57</v>
      </c>
      <c r="X23" s="81" t="s">
        <v>57</v>
      </c>
      <c r="Y23" s="86" t="s">
        <v>57</v>
      </c>
      <c r="Z23" s="87" t="s">
        <v>57</v>
      </c>
      <c r="AE23" s="69"/>
    </row>
    <row r="24" spans="1:31" x14ac:dyDescent="0.25">
      <c r="A24" s="79" t="s">
        <v>57</v>
      </c>
      <c r="B24" s="11" t="s">
        <v>30</v>
      </c>
      <c r="C24" s="9">
        <v>0</v>
      </c>
      <c r="D24" s="10">
        <v>0</v>
      </c>
      <c r="E24" s="23">
        <v>0</v>
      </c>
      <c r="F24" s="24">
        <v>0</v>
      </c>
      <c r="G24" s="9">
        <v>0</v>
      </c>
      <c r="H24" s="10">
        <v>0</v>
      </c>
      <c r="I24" s="86" t="s">
        <v>57</v>
      </c>
      <c r="J24" s="92" t="s">
        <v>57</v>
      </c>
      <c r="K24" s="80" t="s">
        <v>57</v>
      </c>
      <c r="L24" s="81" t="s">
        <v>57</v>
      </c>
      <c r="M24" s="86" t="s">
        <v>57</v>
      </c>
      <c r="N24" s="92" t="s">
        <v>57</v>
      </c>
      <c r="O24" s="80" t="s">
        <v>57</v>
      </c>
      <c r="P24" s="81" t="s">
        <v>57</v>
      </c>
      <c r="Q24" s="86" t="s">
        <v>57</v>
      </c>
      <c r="R24" s="92" t="s">
        <v>57</v>
      </c>
      <c r="S24" s="80" t="s">
        <v>57</v>
      </c>
      <c r="T24" s="81" t="s">
        <v>57</v>
      </c>
      <c r="U24" s="86" t="s">
        <v>57</v>
      </c>
      <c r="V24" s="92" t="s">
        <v>57</v>
      </c>
      <c r="W24" s="80" t="s">
        <v>57</v>
      </c>
      <c r="X24" s="81" t="s">
        <v>57</v>
      </c>
      <c r="Y24" s="86" t="s">
        <v>57</v>
      </c>
      <c r="Z24" s="87" t="s">
        <v>57</v>
      </c>
      <c r="AE24" s="69"/>
    </row>
    <row r="25" spans="1:31" x14ac:dyDescent="0.25">
      <c r="A25" s="79" t="s">
        <v>57</v>
      </c>
      <c r="B25" s="11" t="s">
        <v>31</v>
      </c>
      <c r="C25" s="9">
        <v>0</v>
      </c>
      <c r="D25" s="10">
        <v>6.9411859120296503E-4</v>
      </c>
      <c r="E25" s="23">
        <v>0</v>
      </c>
      <c r="F25" s="24">
        <v>7.0496538202197297E-4</v>
      </c>
      <c r="G25" s="9">
        <v>0</v>
      </c>
      <c r="H25" s="10">
        <v>7.0443482262395299E-4</v>
      </c>
      <c r="I25" s="86" t="s">
        <v>57</v>
      </c>
      <c r="J25" s="92" t="s">
        <v>57</v>
      </c>
      <c r="K25" s="80" t="s">
        <v>57</v>
      </c>
      <c r="L25" s="81" t="s">
        <v>57</v>
      </c>
      <c r="M25" s="86" t="s">
        <v>57</v>
      </c>
      <c r="N25" s="92" t="s">
        <v>57</v>
      </c>
      <c r="O25" s="80" t="s">
        <v>57</v>
      </c>
      <c r="P25" s="81" t="s">
        <v>57</v>
      </c>
      <c r="Q25" s="86" t="s">
        <v>57</v>
      </c>
      <c r="R25" s="92" t="s">
        <v>57</v>
      </c>
      <c r="S25" s="80" t="s">
        <v>57</v>
      </c>
      <c r="T25" s="81" t="s">
        <v>57</v>
      </c>
      <c r="U25" s="86" t="s">
        <v>57</v>
      </c>
      <c r="V25" s="92" t="s">
        <v>57</v>
      </c>
      <c r="W25" s="80" t="s">
        <v>57</v>
      </c>
      <c r="X25" s="81" t="s">
        <v>57</v>
      </c>
      <c r="Y25" s="86" t="s">
        <v>57</v>
      </c>
      <c r="Z25" s="87" t="s">
        <v>57</v>
      </c>
      <c r="AE25" s="69"/>
    </row>
    <row r="26" spans="1:31" x14ac:dyDescent="0.25">
      <c r="A26" s="79" t="s">
        <v>57</v>
      </c>
      <c r="B26" s="11" t="s">
        <v>32</v>
      </c>
      <c r="C26" s="9">
        <v>0</v>
      </c>
      <c r="D26" s="10">
        <v>0</v>
      </c>
      <c r="E26" s="23">
        <v>0</v>
      </c>
      <c r="F26" s="24">
        <v>0</v>
      </c>
      <c r="G26" s="9">
        <v>0</v>
      </c>
      <c r="H26" s="10">
        <v>0</v>
      </c>
      <c r="I26" s="86" t="s">
        <v>57</v>
      </c>
      <c r="J26" s="92" t="s">
        <v>57</v>
      </c>
      <c r="K26" s="80" t="s">
        <v>57</v>
      </c>
      <c r="L26" s="81" t="s">
        <v>57</v>
      </c>
      <c r="M26" s="86" t="s">
        <v>57</v>
      </c>
      <c r="N26" s="92" t="s">
        <v>57</v>
      </c>
      <c r="O26" s="80" t="s">
        <v>57</v>
      </c>
      <c r="P26" s="81" t="s">
        <v>57</v>
      </c>
      <c r="Q26" s="86" t="s">
        <v>57</v>
      </c>
      <c r="R26" s="92" t="s">
        <v>57</v>
      </c>
      <c r="S26" s="80" t="s">
        <v>57</v>
      </c>
      <c r="T26" s="81" t="s">
        <v>57</v>
      </c>
      <c r="U26" s="86" t="s">
        <v>57</v>
      </c>
      <c r="V26" s="92" t="s">
        <v>57</v>
      </c>
      <c r="W26" s="80" t="s">
        <v>57</v>
      </c>
      <c r="X26" s="81" t="s">
        <v>57</v>
      </c>
      <c r="Y26" s="86" t="s">
        <v>57</v>
      </c>
      <c r="Z26" s="87" t="s">
        <v>57</v>
      </c>
      <c r="AE26" s="69"/>
    </row>
    <row r="27" spans="1:31" x14ac:dyDescent="0.25">
      <c r="A27" s="79" t="s">
        <v>57</v>
      </c>
      <c r="B27" s="12" t="s">
        <v>45</v>
      </c>
      <c r="C27" s="13">
        <v>1.44E-2</v>
      </c>
      <c r="D27" s="14">
        <v>1</v>
      </c>
      <c r="E27" s="25">
        <v>-1.3299999999999999E-2</v>
      </c>
      <c r="F27" s="26">
        <v>1</v>
      </c>
      <c r="G27" s="13">
        <v>3.0000000000000001E-3</v>
      </c>
      <c r="H27" s="14">
        <v>1</v>
      </c>
      <c r="I27" s="88" t="s">
        <v>57</v>
      </c>
      <c r="J27" s="93" t="s">
        <v>57</v>
      </c>
      <c r="K27" s="82" t="s">
        <v>57</v>
      </c>
      <c r="L27" s="83" t="s">
        <v>57</v>
      </c>
      <c r="M27" s="88" t="s">
        <v>57</v>
      </c>
      <c r="N27" s="93" t="s">
        <v>57</v>
      </c>
      <c r="O27" s="82" t="s">
        <v>57</v>
      </c>
      <c r="P27" s="83" t="s">
        <v>57</v>
      </c>
      <c r="Q27" s="88" t="s">
        <v>57</v>
      </c>
      <c r="R27" s="93" t="s">
        <v>57</v>
      </c>
      <c r="S27" s="82" t="s">
        <v>57</v>
      </c>
      <c r="T27" s="83" t="s">
        <v>57</v>
      </c>
      <c r="U27" s="88" t="s">
        <v>57</v>
      </c>
      <c r="V27" s="93" t="s">
        <v>57</v>
      </c>
      <c r="W27" s="82" t="s">
        <v>57</v>
      </c>
      <c r="X27" s="83" t="s">
        <v>57</v>
      </c>
      <c r="Y27" s="88" t="s">
        <v>57</v>
      </c>
      <c r="Z27" s="89" t="s">
        <v>57</v>
      </c>
      <c r="AE27" s="69"/>
    </row>
    <row r="28" spans="1:31" x14ac:dyDescent="0.25">
      <c r="A28" s="79" t="s">
        <v>57</v>
      </c>
      <c r="B28" s="29" t="s">
        <v>38</v>
      </c>
      <c r="C28" s="35">
        <v>150295</v>
      </c>
      <c r="D28" s="84" t="s">
        <v>57</v>
      </c>
      <c r="E28" s="34">
        <v>-140934</v>
      </c>
      <c r="F28" s="94" t="s">
        <v>57</v>
      </c>
      <c r="G28" s="35">
        <v>31573</v>
      </c>
      <c r="H28" s="84" t="s">
        <v>57</v>
      </c>
      <c r="I28" s="90" t="s">
        <v>57</v>
      </c>
      <c r="J28" s="94" t="s">
        <v>57</v>
      </c>
      <c r="K28" s="85" t="s">
        <v>57</v>
      </c>
      <c r="L28" s="84" t="s">
        <v>57</v>
      </c>
      <c r="M28" s="90" t="s">
        <v>57</v>
      </c>
      <c r="N28" s="94" t="s">
        <v>57</v>
      </c>
      <c r="O28" s="85" t="s">
        <v>57</v>
      </c>
      <c r="P28" s="84" t="s">
        <v>57</v>
      </c>
      <c r="Q28" s="90" t="s">
        <v>57</v>
      </c>
      <c r="R28" s="94" t="s">
        <v>57</v>
      </c>
      <c r="S28" s="85" t="s">
        <v>57</v>
      </c>
      <c r="T28" s="84" t="s">
        <v>57</v>
      </c>
      <c r="U28" s="90" t="s">
        <v>57</v>
      </c>
      <c r="V28" s="94" t="s">
        <v>57</v>
      </c>
      <c r="W28" s="85" t="s">
        <v>57</v>
      </c>
      <c r="X28" s="84" t="s">
        <v>57</v>
      </c>
      <c r="Y28" s="90" t="s">
        <v>57</v>
      </c>
      <c r="Z28" s="91" t="s">
        <v>57</v>
      </c>
      <c r="AE28" s="69"/>
    </row>
    <row r="29" spans="1:31" x14ac:dyDescent="0.25">
      <c r="B29" s="74" t="s">
        <v>41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E29" s="69"/>
    </row>
    <row r="30" spans="1:31" x14ac:dyDescent="0.25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E30" s="69"/>
    </row>
    <row r="31" spans="1:31" ht="15.75" x14ac:dyDescent="0.25">
      <c r="B31" s="15"/>
      <c r="C31" s="52" t="s">
        <v>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E31" s="69"/>
    </row>
    <row r="32" spans="1:31" ht="15.75" x14ac:dyDescent="0.25">
      <c r="B32" s="18" t="s">
        <v>40</v>
      </c>
      <c r="C32" s="3" t="str">
        <f ca="1">CONCATENATE(INDIRECT(CONCATENATE($C$3,$C$4))," ",$B$4)</f>
        <v>ינואר 2018</v>
      </c>
      <c r="D32" s="4"/>
      <c r="E32" s="19" t="str">
        <f ca="1">CONCATENATE(INDIRECT(CONCATENATE($C$3,$E$4))," ",$B$4)</f>
        <v>פברואר 2018</v>
      </c>
      <c r="F32" s="20"/>
      <c r="G32" s="3" t="str">
        <f ca="1">CONCATENATE(INDIRECT(CONCATENATE($C$3,$G$4))," ",$B$4)</f>
        <v>מרץ 2018</v>
      </c>
      <c r="H32" s="4"/>
      <c r="I32" s="19" t="str">
        <f ca="1">CONCATENATE(INDIRECT(CONCATENATE($C$3,$I$4))," ",$B$4)</f>
        <v>אפריל 2018</v>
      </c>
      <c r="J32" s="20"/>
      <c r="K32" s="3" t="str">
        <f ca="1">CONCATENATE(INDIRECT(CONCATENATE($C$3,$K$4))," ",$B$4)</f>
        <v>מאי 2018</v>
      </c>
      <c r="L32" s="4"/>
      <c r="M32" s="19" t="str">
        <f ca="1">CONCATENATE(INDIRECT(CONCATENATE($C$3,$M$4))," ",$B$4)</f>
        <v>יוני 2018</v>
      </c>
      <c r="N32" s="20"/>
      <c r="O32" s="3" t="str">
        <f ca="1">CONCATENATE(INDIRECT(CONCATENATE($C$3,$O$4))," ",$B$4)</f>
        <v>יולי 2018</v>
      </c>
      <c r="P32" s="4"/>
      <c r="Q32" s="19" t="str">
        <f ca="1">CONCATENATE(INDIRECT(CONCATENATE($C$3,$Q$4))," ",$B$4)</f>
        <v>אוגוסט 2018</v>
      </c>
      <c r="R32" s="20"/>
      <c r="S32" s="3" t="str">
        <f ca="1">CONCATENATE(INDIRECT(CONCATENATE($C$3,$S$4))," ",$B$4)</f>
        <v>ספטמבר 2018</v>
      </c>
      <c r="T32" s="4"/>
      <c r="U32" s="19" t="str">
        <f ca="1">CONCATENATE(INDIRECT(CONCATENATE($C$3,$U$4))," ",$B$4)</f>
        <v>אוקטובר 2018</v>
      </c>
      <c r="V32" s="20"/>
      <c r="W32" s="3" t="str">
        <f ca="1">CONCATENATE(INDIRECT(CONCATENATE($C$3,$W$4))," ",$B$4)</f>
        <v>נובמבר 2018</v>
      </c>
      <c r="X32" s="4"/>
      <c r="Y32" s="19" t="str">
        <f ca="1">CONCATENATE(INDIRECT(CONCATENATE($C$3,$Y$4))," ",$B$4)</f>
        <v>דצמבר 2018</v>
      </c>
      <c r="Z32" s="20"/>
      <c r="AE32" s="69"/>
    </row>
    <row r="33" spans="2:31" ht="30" x14ac:dyDescent="0.25">
      <c r="B33" s="119" t="s">
        <v>40</v>
      </c>
      <c r="C33" s="6" t="s">
        <v>59</v>
      </c>
      <c r="D33" s="56" t="s">
        <v>2</v>
      </c>
      <c r="E33" s="73" t="s">
        <v>60</v>
      </c>
      <c r="F33" s="22" t="s">
        <v>61</v>
      </c>
      <c r="G33" s="6" t="s">
        <v>62</v>
      </c>
      <c r="H33" s="7" t="s">
        <v>63</v>
      </c>
      <c r="I33" s="21" t="s">
        <v>64</v>
      </c>
      <c r="J33" s="22" t="s">
        <v>82</v>
      </c>
      <c r="K33" s="6" t="s">
        <v>66</v>
      </c>
      <c r="L33" s="56" t="s">
        <v>51</v>
      </c>
      <c r="M33" s="21" t="s">
        <v>67</v>
      </c>
      <c r="N33" s="57" t="s">
        <v>92</v>
      </c>
      <c r="O33" s="6" t="s">
        <v>69</v>
      </c>
      <c r="P33" s="7" t="s">
        <v>70</v>
      </c>
      <c r="Q33" s="21" t="s">
        <v>71</v>
      </c>
      <c r="R33" s="22" t="s">
        <v>72</v>
      </c>
      <c r="S33" s="6" t="s">
        <v>73</v>
      </c>
      <c r="T33" s="7" t="s">
        <v>74</v>
      </c>
      <c r="U33" s="21" t="s">
        <v>75</v>
      </c>
      <c r="V33" s="22" t="s">
        <v>76</v>
      </c>
      <c r="W33" s="6" t="s">
        <v>77</v>
      </c>
      <c r="X33" s="7" t="s">
        <v>78</v>
      </c>
      <c r="Y33" s="21" t="s">
        <v>79</v>
      </c>
      <c r="Z33" s="53" t="s">
        <v>80</v>
      </c>
      <c r="AE33" s="69"/>
    </row>
    <row r="34" spans="2:31" x14ac:dyDescent="0.25">
      <c r="B34" s="8" t="s">
        <v>33</v>
      </c>
      <c r="C34" s="54">
        <v>1.43E-2</v>
      </c>
      <c r="D34" s="17">
        <v>0.98780000000000001</v>
      </c>
      <c r="E34" s="27">
        <v>-1.3299999999999999E-2</v>
      </c>
      <c r="F34" s="28">
        <v>0.99039999999999995</v>
      </c>
      <c r="G34" s="16">
        <v>3.0000000000000001E-3</v>
      </c>
      <c r="H34" s="17">
        <v>0.99029999999999996</v>
      </c>
      <c r="I34" s="99" t="s">
        <v>57</v>
      </c>
      <c r="J34" s="100" t="s">
        <v>57</v>
      </c>
      <c r="K34" s="95" t="s">
        <v>57</v>
      </c>
      <c r="L34" s="96" t="s">
        <v>57</v>
      </c>
      <c r="M34" s="99" t="s">
        <v>57</v>
      </c>
      <c r="N34" s="100" t="s">
        <v>57</v>
      </c>
      <c r="O34" s="95" t="s">
        <v>57</v>
      </c>
      <c r="P34" s="96" t="s">
        <v>57</v>
      </c>
      <c r="Q34" s="99" t="s">
        <v>57</v>
      </c>
      <c r="R34" s="100" t="s">
        <v>57</v>
      </c>
      <c r="S34" s="95" t="s">
        <v>57</v>
      </c>
      <c r="T34" s="96" t="s">
        <v>57</v>
      </c>
      <c r="U34" s="99" t="s">
        <v>57</v>
      </c>
      <c r="V34" s="100" t="s">
        <v>57</v>
      </c>
      <c r="W34" s="95" t="s">
        <v>57</v>
      </c>
      <c r="X34" s="96" t="s">
        <v>57</v>
      </c>
      <c r="Y34" s="99" t="s">
        <v>57</v>
      </c>
      <c r="Z34" s="103" t="s">
        <v>57</v>
      </c>
      <c r="AE34" s="69"/>
    </row>
    <row r="35" spans="2:31" x14ac:dyDescent="0.25">
      <c r="B35" s="11" t="s">
        <v>34</v>
      </c>
      <c r="C35" s="55">
        <v>1E-4</v>
      </c>
      <c r="D35" s="10">
        <v>1.2200000000000001E-2</v>
      </c>
      <c r="E35" s="23">
        <v>0</v>
      </c>
      <c r="F35" s="24">
        <v>9.5999999999999992E-3</v>
      </c>
      <c r="G35" s="9">
        <v>0</v>
      </c>
      <c r="H35" s="10">
        <v>9.7000000000000003E-3</v>
      </c>
      <c r="I35" s="86" t="s">
        <v>57</v>
      </c>
      <c r="J35" s="92" t="s">
        <v>57</v>
      </c>
      <c r="K35" s="80" t="s">
        <v>57</v>
      </c>
      <c r="L35" s="81" t="s">
        <v>57</v>
      </c>
      <c r="M35" s="86" t="s">
        <v>57</v>
      </c>
      <c r="N35" s="92" t="s">
        <v>57</v>
      </c>
      <c r="O35" s="80" t="s">
        <v>57</v>
      </c>
      <c r="P35" s="81" t="s">
        <v>57</v>
      </c>
      <c r="Q35" s="86" t="s">
        <v>57</v>
      </c>
      <c r="R35" s="92" t="s">
        <v>57</v>
      </c>
      <c r="S35" s="80" t="s">
        <v>57</v>
      </c>
      <c r="T35" s="81" t="s">
        <v>57</v>
      </c>
      <c r="U35" s="86" t="s">
        <v>57</v>
      </c>
      <c r="V35" s="92" t="s">
        <v>57</v>
      </c>
      <c r="W35" s="80" t="s">
        <v>57</v>
      </c>
      <c r="X35" s="81" t="s">
        <v>57</v>
      </c>
      <c r="Y35" s="86" t="s">
        <v>57</v>
      </c>
      <c r="Z35" s="87" t="s">
        <v>57</v>
      </c>
      <c r="AE35" s="69"/>
    </row>
    <row r="36" spans="2:31" x14ac:dyDescent="0.25">
      <c r="B36" s="12" t="s">
        <v>45</v>
      </c>
      <c r="C36" s="58">
        <v>1.44E-2</v>
      </c>
      <c r="D36" s="59">
        <v>1</v>
      </c>
      <c r="E36" s="60">
        <v>-1.3299999999999999E-2</v>
      </c>
      <c r="F36" s="61">
        <v>1</v>
      </c>
      <c r="G36" s="62">
        <v>3.0000000000000001E-3</v>
      </c>
      <c r="H36" s="59">
        <v>1</v>
      </c>
      <c r="I36" s="101" t="s">
        <v>57</v>
      </c>
      <c r="J36" s="102" t="s">
        <v>57</v>
      </c>
      <c r="K36" s="97" t="s">
        <v>57</v>
      </c>
      <c r="L36" s="98" t="s">
        <v>57</v>
      </c>
      <c r="M36" s="101" t="s">
        <v>57</v>
      </c>
      <c r="N36" s="102" t="s">
        <v>57</v>
      </c>
      <c r="O36" s="97" t="s">
        <v>57</v>
      </c>
      <c r="P36" s="98" t="s">
        <v>57</v>
      </c>
      <c r="Q36" s="101" t="s">
        <v>57</v>
      </c>
      <c r="R36" s="102" t="s">
        <v>57</v>
      </c>
      <c r="S36" s="97" t="s">
        <v>57</v>
      </c>
      <c r="T36" s="98" t="s">
        <v>57</v>
      </c>
      <c r="U36" s="101" t="s">
        <v>57</v>
      </c>
      <c r="V36" s="102" t="s">
        <v>57</v>
      </c>
      <c r="W36" s="97" t="s">
        <v>57</v>
      </c>
      <c r="X36" s="98" t="s">
        <v>57</v>
      </c>
      <c r="Y36" s="101" t="s">
        <v>57</v>
      </c>
      <c r="Z36" s="104" t="s">
        <v>57</v>
      </c>
      <c r="AE36" s="69"/>
    </row>
    <row r="37" spans="2:31" x14ac:dyDescent="0.25">
      <c r="B37" s="76" t="s">
        <v>81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E37" s="69"/>
    </row>
    <row r="38" spans="2:31" ht="15.75" x14ac:dyDescent="0.25">
      <c r="C38" s="40" t="s">
        <v>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2"/>
      <c r="AE38" s="69"/>
    </row>
    <row r="39" spans="2:31" ht="15.75" x14ac:dyDescent="0.25">
      <c r="B39" s="18" t="s">
        <v>40</v>
      </c>
      <c r="C39" s="3" t="str">
        <f ca="1">CONCATENATE(INDIRECT(CONCATENATE($C$3,$C$4))," ",$B$4)</f>
        <v>ינואר 2018</v>
      </c>
      <c r="D39" s="4"/>
      <c r="E39" s="19" t="str">
        <f ca="1">CONCATENATE(INDIRECT(CONCATENATE($C$3,$E$4))," ",$B$4)</f>
        <v>פברואר 2018</v>
      </c>
      <c r="F39" s="20"/>
      <c r="G39" s="3" t="str">
        <f ca="1">CONCATENATE(INDIRECT(CONCATENATE($C$3,$G$4))," ",$B$4)</f>
        <v>מרץ 2018</v>
      </c>
      <c r="H39" s="4"/>
      <c r="I39" s="19" t="str">
        <f ca="1">CONCATENATE(INDIRECT(CONCATENATE($C$3,$I$4))," ",$B$4)</f>
        <v>אפריל 2018</v>
      </c>
      <c r="J39" s="20"/>
      <c r="K39" s="3" t="str">
        <f ca="1">CONCATENATE(INDIRECT(CONCATENATE($C$3,$K$4))," ",$B$4)</f>
        <v>מאי 2018</v>
      </c>
      <c r="L39" s="4"/>
      <c r="M39" s="19" t="str">
        <f ca="1">CONCATENATE(INDIRECT(CONCATENATE($C$3,$M$4))," ",$B$4)</f>
        <v>יוני 2018</v>
      </c>
      <c r="N39" s="20"/>
      <c r="O39" s="3" t="str">
        <f ca="1">CONCATENATE(INDIRECT(CONCATENATE($C$3,$O$4))," ",$B$4)</f>
        <v>יולי 2018</v>
      </c>
      <c r="P39" s="4"/>
      <c r="Q39" s="19" t="str">
        <f ca="1">CONCATENATE(INDIRECT(CONCATENATE($C$3,$Q$4))," ",$B$4)</f>
        <v>אוגוסט 2018</v>
      </c>
      <c r="R39" s="20"/>
      <c r="S39" s="3" t="str">
        <f ca="1">CONCATENATE(INDIRECT(CONCATENATE($C$3,$S$4))," ",$B$4)</f>
        <v>ספטמבר 2018</v>
      </c>
      <c r="T39" s="4"/>
      <c r="U39" s="19" t="str">
        <f ca="1">CONCATENATE(INDIRECT(CONCATENATE($C$3,$U$4))," ",$B$4)</f>
        <v>אוקטובר 2018</v>
      </c>
      <c r="V39" s="20"/>
      <c r="W39" s="3" t="str">
        <f ca="1">CONCATENATE(INDIRECT(CONCATENATE($C$3,$W$4))," ",$B$4)</f>
        <v>נובמבר 2018</v>
      </c>
      <c r="X39" s="4"/>
      <c r="Y39" s="19" t="str">
        <f ca="1">CONCATENATE(INDIRECT(CONCATENATE($C$3,$Y$4))," ",$B$4)</f>
        <v>דצמבר 2018</v>
      </c>
      <c r="Z39" s="20"/>
      <c r="AE39" s="69"/>
    </row>
    <row r="40" spans="2:31" ht="30" x14ac:dyDescent="0.25">
      <c r="B40" s="77" t="s">
        <v>93</v>
      </c>
      <c r="C40" s="6" t="s">
        <v>59</v>
      </c>
      <c r="D40" s="7" t="s">
        <v>2</v>
      </c>
      <c r="E40" s="73" t="s">
        <v>60</v>
      </c>
      <c r="F40" s="22" t="s">
        <v>85</v>
      </c>
      <c r="G40" s="6" t="s">
        <v>62</v>
      </c>
      <c r="H40" s="7" t="s">
        <v>87</v>
      </c>
      <c r="I40" s="21" t="s">
        <v>64</v>
      </c>
      <c r="J40" s="22" t="s">
        <v>90</v>
      </c>
      <c r="K40" s="6" t="s">
        <v>66</v>
      </c>
      <c r="L40" s="7" t="s">
        <v>91</v>
      </c>
      <c r="M40" s="21" t="s">
        <v>67</v>
      </c>
      <c r="N40" s="57" t="s">
        <v>92</v>
      </c>
      <c r="O40" s="6" t="s">
        <v>69</v>
      </c>
      <c r="P40" s="7" t="s">
        <v>70</v>
      </c>
      <c r="Q40" s="21" t="s">
        <v>71</v>
      </c>
      <c r="R40" s="22" t="s">
        <v>52</v>
      </c>
      <c r="S40" s="6" t="s">
        <v>73</v>
      </c>
      <c r="T40" s="7" t="s">
        <v>53</v>
      </c>
      <c r="U40" s="21" t="s">
        <v>75</v>
      </c>
      <c r="V40" s="22" t="s">
        <v>54</v>
      </c>
      <c r="W40" s="6" t="s">
        <v>77</v>
      </c>
      <c r="X40" s="7" t="s">
        <v>55</v>
      </c>
      <c r="Y40" s="21" t="s">
        <v>79</v>
      </c>
      <c r="Z40" s="53" t="s">
        <v>80</v>
      </c>
      <c r="AE40" s="69"/>
    </row>
    <row r="41" spans="2:31" x14ac:dyDescent="0.25">
      <c r="B41" s="63" t="s">
        <v>35</v>
      </c>
      <c r="C41" s="16">
        <v>9.4999999999999998E-3</v>
      </c>
      <c r="D41" s="17">
        <v>0.55500000000000005</v>
      </c>
      <c r="E41" s="27">
        <v>-0.01</v>
      </c>
      <c r="F41" s="28">
        <v>0.54820000000000002</v>
      </c>
      <c r="G41" s="16">
        <v>5.9999999999999995E-4</v>
      </c>
      <c r="H41" s="17">
        <v>0.54620000000000002</v>
      </c>
      <c r="I41" s="99" t="s">
        <v>57</v>
      </c>
      <c r="J41" s="100" t="s">
        <v>57</v>
      </c>
      <c r="K41" s="95" t="s">
        <v>57</v>
      </c>
      <c r="L41" s="96" t="s">
        <v>57</v>
      </c>
      <c r="M41" s="99" t="s">
        <v>57</v>
      </c>
      <c r="N41" s="100" t="s">
        <v>57</v>
      </c>
      <c r="O41" s="95" t="s">
        <v>57</v>
      </c>
      <c r="P41" s="96" t="s">
        <v>57</v>
      </c>
      <c r="Q41" s="99" t="s">
        <v>57</v>
      </c>
      <c r="R41" s="100" t="s">
        <v>57</v>
      </c>
      <c r="S41" s="95" t="s">
        <v>57</v>
      </c>
      <c r="T41" s="96" t="s">
        <v>57</v>
      </c>
      <c r="U41" s="99" t="s">
        <v>57</v>
      </c>
      <c r="V41" s="100" t="s">
        <v>57</v>
      </c>
      <c r="W41" s="95" t="s">
        <v>57</v>
      </c>
      <c r="X41" s="96" t="s">
        <v>57</v>
      </c>
      <c r="Y41" s="99" t="s">
        <v>57</v>
      </c>
      <c r="Z41" s="103" t="s">
        <v>57</v>
      </c>
      <c r="AE41" s="69"/>
    </row>
    <row r="42" spans="2:31" x14ac:dyDescent="0.25">
      <c r="B42" s="64" t="s">
        <v>36</v>
      </c>
      <c r="C42" s="9">
        <v>4.8999999999999998E-3</v>
      </c>
      <c r="D42" s="10">
        <v>0.44500000000000001</v>
      </c>
      <c r="E42" s="23">
        <v>-3.3E-3</v>
      </c>
      <c r="F42" s="24">
        <v>0.45179999999999998</v>
      </c>
      <c r="G42" s="9">
        <v>2.3999999999999998E-3</v>
      </c>
      <c r="H42" s="10">
        <v>0.45379999999999998</v>
      </c>
      <c r="I42" s="86" t="s">
        <v>57</v>
      </c>
      <c r="J42" s="92" t="s">
        <v>57</v>
      </c>
      <c r="K42" s="80" t="s">
        <v>57</v>
      </c>
      <c r="L42" s="81" t="s">
        <v>57</v>
      </c>
      <c r="M42" s="86" t="s">
        <v>57</v>
      </c>
      <c r="N42" s="92" t="s">
        <v>57</v>
      </c>
      <c r="O42" s="80" t="s">
        <v>57</v>
      </c>
      <c r="P42" s="81" t="s">
        <v>57</v>
      </c>
      <c r="Q42" s="86" t="s">
        <v>57</v>
      </c>
      <c r="R42" s="92" t="s">
        <v>57</v>
      </c>
      <c r="S42" s="80" t="s">
        <v>57</v>
      </c>
      <c r="T42" s="81" t="s">
        <v>57</v>
      </c>
      <c r="U42" s="86" t="s">
        <v>57</v>
      </c>
      <c r="V42" s="92" t="s">
        <v>57</v>
      </c>
      <c r="W42" s="80" t="s">
        <v>57</v>
      </c>
      <c r="X42" s="81" t="s">
        <v>57</v>
      </c>
      <c r="Y42" s="86" t="s">
        <v>57</v>
      </c>
      <c r="Z42" s="87" t="s">
        <v>57</v>
      </c>
      <c r="AE42" s="69"/>
    </row>
    <row r="43" spans="2:31" x14ac:dyDescent="0.25">
      <c r="B43" s="66" t="s">
        <v>45</v>
      </c>
      <c r="C43" s="62">
        <v>1.44E-2</v>
      </c>
      <c r="D43" s="59">
        <v>1</v>
      </c>
      <c r="E43" s="60">
        <v>-1.3299999999999999E-2</v>
      </c>
      <c r="F43" s="61">
        <v>1</v>
      </c>
      <c r="G43" s="62">
        <v>3.0000000000000001E-3</v>
      </c>
      <c r="H43" s="59">
        <v>1</v>
      </c>
      <c r="I43" s="101" t="s">
        <v>57</v>
      </c>
      <c r="J43" s="102" t="s">
        <v>57</v>
      </c>
      <c r="K43" s="97" t="s">
        <v>57</v>
      </c>
      <c r="L43" s="98" t="s">
        <v>57</v>
      </c>
      <c r="M43" s="101" t="s">
        <v>57</v>
      </c>
      <c r="N43" s="102" t="s">
        <v>57</v>
      </c>
      <c r="O43" s="97" t="s">
        <v>57</v>
      </c>
      <c r="P43" s="98" t="s">
        <v>57</v>
      </c>
      <c r="Q43" s="101" t="s">
        <v>57</v>
      </c>
      <c r="R43" s="102" t="s">
        <v>57</v>
      </c>
      <c r="S43" s="97" t="s">
        <v>57</v>
      </c>
      <c r="T43" s="98" t="s">
        <v>57</v>
      </c>
      <c r="U43" s="101" t="s">
        <v>57</v>
      </c>
      <c r="V43" s="102" t="s">
        <v>57</v>
      </c>
      <c r="W43" s="97" t="s">
        <v>57</v>
      </c>
      <c r="X43" s="98" t="s">
        <v>57</v>
      </c>
      <c r="Y43" s="101" t="s">
        <v>57</v>
      </c>
      <c r="Z43" s="104" t="s">
        <v>57</v>
      </c>
      <c r="AE43" s="69"/>
    </row>
    <row r="44" spans="2:31" x14ac:dyDescent="0.25">
      <c r="B44" s="107" t="s">
        <v>57</v>
      </c>
      <c r="C44" s="105" t="s">
        <v>57</v>
      </c>
      <c r="D44" s="105" t="s">
        <v>57</v>
      </c>
      <c r="E44" s="106" t="s">
        <v>57</v>
      </c>
      <c r="F44" s="106" t="s">
        <v>57</v>
      </c>
      <c r="G44" s="105" t="s">
        <v>57</v>
      </c>
      <c r="H44" s="105" t="s">
        <v>57</v>
      </c>
      <c r="I44" s="106" t="s">
        <v>57</v>
      </c>
      <c r="J44" s="106" t="s">
        <v>57</v>
      </c>
      <c r="K44" s="105" t="s">
        <v>57</v>
      </c>
      <c r="L44" s="105" t="s">
        <v>57</v>
      </c>
      <c r="M44" s="106" t="s">
        <v>57</v>
      </c>
      <c r="N44" s="106" t="s">
        <v>57</v>
      </c>
      <c r="O44" s="105" t="s">
        <v>57</v>
      </c>
      <c r="P44" s="105" t="s">
        <v>57</v>
      </c>
      <c r="Q44" s="106" t="s">
        <v>57</v>
      </c>
      <c r="R44" s="106" t="s">
        <v>57</v>
      </c>
      <c r="S44" s="105" t="s">
        <v>57</v>
      </c>
      <c r="T44" s="105" t="s">
        <v>57</v>
      </c>
      <c r="U44" s="106" t="s">
        <v>57</v>
      </c>
      <c r="V44" s="106" t="s">
        <v>57</v>
      </c>
      <c r="W44" s="105" t="s">
        <v>57</v>
      </c>
      <c r="X44" s="105" t="s">
        <v>57</v>
      </c>
      <c r="Y44" s="106" t="s">
        <v>57</v>
      </c>
      <c r="Z44" s="106" t="s">
        <v>57</v>
      </c>
      <c r="AE44" s="69"/>
    </row>
    <row r="45" spans="2:31" x14ac:dyDescent="0.25">
      <c r="B45" s="30" t="s">
        <v>46</v>
      </c>
      <c r="C45" s="113" t="s">
        <v>57</v>
      </c>
      <c r="D45" s="114" t="s">
        <v>57</v>
      </c>
      <c r="E45" s="113" t="s">
        <v>57</v>
      </c>
      <c r="F45" s="114" t="s">
        <v>57</v>
      </c>
      <c r="G45" s="31">
        <v>2.8E-3</v>
      </c>
      <c r="H45" s="114" t="s">
        <v>57</v>
      </c>
      <c r="I45" s="113" t="s">
        <v>57</v>
      </c>
      <c r="J45" s="114" t="s">
        <v>57</v>
      </c>
      <c r="K45" s="113" t="s">
        <v>57</v>
      </c>
      <c r="L45" s="114" t="s">
        <v>57</v>
      </c>
      <c r="M45" s="113" t="s">
        <v>57</v>
      </c>
      <c r="N45" s="114" t="s">
        <v>57</v>
      </c>
      <c r="O45" s="113" t="s">
        <v>57</v>
      </c>
      <c r="P45" s="114" t="s">
        <v>57</v>
      </c>
      <c r="Q45" s="113" t="s">
        <v>57</v>
      </c>
      <c r="R45" s="114" t="s">
        <v>57</v>
      </c>
      <c r="S45" s="113" t="s">
        <v>57</v>
      </c>
      <c r="T45" s="114" t="s">
        <v>57</v>
      </c>
      <c r="U45" s="113" t="s">
        <v>57</v>
      </c>
      <c r="V45" s="114" t="s">
        <v>57</v>
      </c>
      <c r="W45" s="113" t="s">
        <v>57</v>
      </c>
      <c r="X45" s="114" t="s">
        <v>57</v>
      </c>
      <c r="Y45" s="114" t="s">
        <v>57</v>
      </c>
      <c r="Z45" s="114" t="s">
        <v>57</v>
      </c>
      <c r="AE45" s="69"/>
    </row>
    <row r="46" spans="2:31" x14ac:dyDescent="0.25">
      <c r="B46" s="32" t="s">
        <v>47</v>
      </c>
      <c r="C46" s="115" t="s">
        <v>57</v>
      </c>
      <c r="D46" s="116" t="s">
        <v>57</v>
      </c>
      <c r="E46" s="115" t="s">
        <v>57</v>
      </c>
      <c r="F46" s="116" t="s">
        <v>57</v>
      </c>
      <c r="G46" s="33">
        <v>5.7999999999999996E-3</v>
      </c>
      <c r="H46" s="116" t="s">
        <v>57</v>
      </c>
      <c r="I46" s="115" t="s">
        <v>57</v>
      </c>
      <c r="J46" s="116" t="s">
        <v>57</v>
      </c>
      <c r="K46" s="115" t="s">
        <v>57</v>
      </c>
      <c r="L46" s="116" t="s">
        <v>57</v>
      </c>
      <c r="M46" s="115" t="s">
        <v>57</v>
      </c>
      <c r="N46" s="116" t="s">
        <v>57</v>
      </c>
      <c r="O46" s="115" t="s">
        <v>57</v>
      </c>
      <c r="P46" s="116" t="s">
        <v>57</v>
      </c>
      <c r="Q46" s="115" t="s">
        <v>57</v>
      </c>
      <c r="R46" s="116" t="s">
        <v>57</v>
      </c>
      <c r="S46" s="115" t="s">
        <v>57</v>
      </c>
      <c r="T46" s="116" t="s">
        <v>57</v>
      </c>
      <c r="U46" s="115" t="s">
        <v>57</v>
      </c>
      <c r="V46" s="116" t="s">
        <v>57</v>
      </c>
      <c r="W46" s="115" t="s">
        <v>57</v>
      </c>
      <c r="X46" s="116" t="s">
        <v>57</v>
      </c>
      <c r="Y46" s="116" t="s">
        <v>57</v>
      </c>
      <c r="Z46" s="116" t="s">
        <v>57</v>
      </c>
      <c r="AE46" s="69"/>
    </row>
    <row r="47" spans="2:31" x14ac:dyDescent="0.25">
      <c r="B47" s="71" t="s">
        <v>58</v>
      </c>
      <c r="C47" s="70"/>
      <c r="D47" s="70"/>
      <c r="E47" s="70"/>
      <c r="F47" s="70"/>
      <c r="G47" s="70"/>
      <c r="H47" s="70"/>
      <c r="I47" s="70"/>
      <c r="J47" s="70"/>
      <c r="K47" s="71" t="s">
        <v>57</v>
      </c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E47" s="69"/>
    </row>
    <row r="48" spans="2:31" ht="15.75" x14ac:dyDescent="0.25">
      <c r="C48" s="52" t="s">
        <v>0</v>
      </c>
      <c r="D48" s="52"/>
      <c r="E48" s="52"/>
      <c r="F48" s="52"/>
      <c r="G48" s="52"/>
      <c r="H48" s="52"/>
      <c r="I48" s="52"/>
      <c r="J48" s="52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E48" s="69"/>
    </row>
    <row r="49" spans="2:31" ht="15.75" x14ac:dyDescent="0.25">
      <c r="B49" s="18" t="s">
        <v>37</v>
      </c>
      <c r="C49" s="38" t="str">
        <f ca="1">CONCATENATE(INDIRECT(CONCATENATE($C$3,C4))," - ",INDIRECT(CONCATENATE($C$3,G4))," ",$B$4)</f>
        <v>ינואר - מרץ 2018</v>
      </c>
      <c r="D49" s="39"/>
      <c r="E49" s="36" t="str">
        <f ca="1">CONCATENATE(INDIRECT(CONCATENATE($C$3,C4))," - ",INDIRECT(CONCATENATE($C$3,M4))," ",$B$4)</f>
        <v>ינואר - יוני 2018</v>
      </c>
      <c r="F49" s="37"/>
      <c r="G49" s="38" t="str">
        <f ca="1">CONCATENATE(INDIRECT(CONCATENATE($C$3,C4))," - ",INDIRECT(CONCATENATE($C$3,S4))," ",$B$4)</f>
        <v>ינואר - ספטמבר 2018</v>
      </c>
      <c r="H49" s="39"/>
      <c r="I49" s="36" t="str">
        <f ca="1">CONCATENATE(INDIRECT(CONCATENATE($C$3,C4))," - ",INDIRECT(CONCATENATE($C$3,Y4))," ",$B$4)</f>
        <v>ינואר - דצמבר 2018</v>
      </c>
      <c r="J49" s="37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E49" s="69"/>
    </row>
    <row r="50" spans="2:31" ht="30" x14ac:dyDescent="0.25">
      <c r="B50" s="78" t="s">
        <v>93</v>
      </c>
      <c r="C50" s="6" t="s">
        <v>83</v>
      </c>
      <c r="D50" s="7" t="s">
        <v>2</v>
      </c>
      <c r="E50" s="21" t="s">
        <v>84</v>
      </c>
      <c r="F50" s="22" t="s">
        <v>85</v>
      </c>
      <c r="G50" s="6" t="s">
        <v>86</v>
      </c>
      <c r="H50" s="7" t="s">
        <v>87</v>
      </c>
      <c r="I50" s="21" t="s">
        <v>88</v>
      </c>
      <c r="J50" s="53" t="s">
        <v>89</v>
      </c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E50" s="69"/>
    </row>
    <row r="51" spans="2:31" x14ac:dyDescent="0.25">
      <c r="B51" s="63" t="s">
        <v>4</v>
      </c>
      <c r="C51" s="9">
        <v>0</v>
      </c>
      <c r="D51" s="10">
        <v>0</v>
      </c>
      <c r="E51" s="86" t="s">
        <v>57</v>
      </c>
      <c r="F51" s="92" t="s">
        <v>57</v>
      </c>
      <c r="G51" s="80" t="s">
        <v>57</v>
      </c>
      <c r="H51" s="81" t="s">
        <v>57</v>
      </c>
      <c r="I51" s="86" t="s">
        <v>57</v>
      </c>
      <c r="J51" s="87" t="s">
        <v>57</v>
      </c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E51" s="69"/>
    </row>
    <row r="52" spans="2:31" x14ac:dyDescent="0.25">
      <c r="B52" s="64" t="s">
        <v>6</v>
      </c>
      <c r="C52" s="9">
        <v>8.6E-3</v>
      </c>
      <c r="D52" s="10">
        <v>0.70317781168567794</v>
      </c>
      <c r="E52" s="86" t="s">
        <v>57</v>
      </c>
      <c r="F52" s="92" t="s">
        <v>57</v>
      </c>
      <c r="G52" s="80" t="s">
        <v>57</v>
      </c>
      <c r="H52" s="81" t="s">
        <v>57</v>
      </c>
      <c r="I52" s="86" t="s">
        <v>57</v>
      </c>
      <c r="J52" s="87" t="s">
        <v>57</v>
      </c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E52" s="69"/>
    </row>
    <row r="53" spans="2:31" x14ac:dyDescent="0.25">
      <c r="B53" s="64" t="s">
        <v>8</v>
      </c>
      <c r="C53" s="9">
        <v>0</v>
      </c>
      <c r="D53" s="10">
        <v>0</v>
      </c>
      <c r="E53" s="86" t="s">
        <v>57</v>
      </c>
      <c r="F53" s="92" t="s">
        <v>57</v>
      </c>
      <c r="G53" s="80" t="s">
        <v>57</v>
      </c>
      <c r="H53" s="81" t="s">
        <v>57</v>
      </c>
      <c r="I53" s="86" t="s">
        <v>57</v>
      </c>
      <c r="J53" s="87" t="s">
        <v>57</v>
      </c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E53" s="69"/>
    </row>
    <row r="54" spans="2:31" x14ac:dyDescent="0.25">
      <c r="B54" s="64" t="s">
        <v>10</v>
      </c>
      <c r="C54" s="9">
        <v>0</v>
      </c>
      <c r="D54" s="10">
        <v>0</v>
      </c>
      <c r="E54" s="86" t="s">
        <v>57</v>
      </c>
      <c r="F54" s="92" t="s">
        <v>57</v>
      </c>
      <c r="G54" s="80" t="s">
        <v>57</v>
      </c>
      <c r="H54" s="81" t="s">
        <v>57</v>
      </c>
      <c r="I54" s="86" t="s">
        <v>57</v>
      </c>
      <c r="J54" s="87" t="s">
        <v>57</v>
      </c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E54" s="69"/>
    </row>
    <row r="55" spans="2:31" x14ac:dyDescent="0.25">
      <c r="B55" s="64" t="s">
        <v>12</v>
      </c>
      <c r="C55" s="9">
        <v>-6.9999999999999999E-4</v>
      </c>
      <c r="D55" s="10">
        <v>6.5752499152665303E-2</v>
      </c>
      <c r="E55" s="86" t="s">
        <v>57</v>
      </c>
      <c r="F55" s="92" t="s">
        <v>57</v>
      </c>
      <c r="G55" s="80" t="s">
        <v>57</v>
      </c>
      <c r="H55" s="81" t="s">
        <v>57</v>
      </c>
      <c r="I55" s="86" t="s">
        <v>57</v>
      </c>
      <c r="J55" s="87" t="s">
        <v>57</v>
      </c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E55" s="69"/>
    </row>
    <row r="56" spans="2:31" x14ac:dyDescent="0.25">
      <c r="B56" s="64" t="s">
        <v>14</v>
      </c>
      <c r="C56" s="9">
        <v>-2.0000000000000001E-4</v>
      </c>
      <c r="D56" s="10">
        <v>2.52451483540597E-2</v>
      </c>
      <c r="E56" s="86" t="s">
        <v>57</v>
      </c>
      <c r="F56" s="92" t="s">
        <v>57</v>
      </c>
      <c r="G56" s="80" t="s">
        <v>57</v>
      </c>
      <c r="H56" s="81" t="s">
        <v>57</v>
      </c>
      <c r="I56" s="86" t="s">
        <v>57</v>
      </c>
      <c r="J56" s="87" t="s">
        <v>57</v>
      </c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E56" s="69"/>
    </row>
    <row r="57" spans="2:31" x14ac:dyDescent="0.25">
      <c r="B57" s="64" t="s">
        <v>16</v>
      </c>
      <c r="C57" s="9">
        <v>-3.0999999999999999E-3</v>
      </c>
      <c r="D57" s="10">
        <v>4.7705018751339201E-2</v>
      </c>
      <c r="E57" s="86" t="s">
        <v>57</v>
      </c>
      <c r="F57" s="92" t="s">
        <v>57</v>
      </c>
      <c r="G57" s="80" t="s">
        <v>57</v>
      </c>
      <c r="H57" s="81" t="s">
        <v>57</v>
      </c>
      <c r="I57" s="86" t="s">
        <v>57</v>
      </c>
      <c r="J57" s="87" t="s">
        <v>57</v>
      </c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E57" s="69"/>
    </row>
    <row r="58" spans="2:31" x14ac:dyDescent="0.25">
      <c r="B58" s="64" t="s">
        <v>18</v>
      </c>
      <c r="C58" s="9">
        <v>-1.5E-3</v>
      </c>
      <c r="D58" s="10">
        <v>9.9631715051907793E-2</v>
      </c>
      <c r="E58" s="86" t="s">
        <v>57</v>
      </c>
      <c r="F58" s="92" t="s">
        <v>57</v>
      </c>
      <c r="G58" s="80" t="s">
        <v>57</v>
      </c>
      <c r="H58" s="81" t="s">
        <v>57</v>
      </c>
      <c r="I58" s="86" t="s">
        <v>57</v>
      </c>
      <c r="J58" s="87" t="s">
        <v>57</v>
      </c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E58" s="69"/>
    </row>
    <row r="59" spans="2:31" x14ac:dyDescent="0.25">
      <c r="B59" s="64" t="s">
        <v>20</v>
      </c>
      <c r="C59" s="9">
        <v>0</v>
      </c>
      <c r="D59" s="10">
        <v>0</v>
      </c>
      <c r="E59" s="86" t="s">
        <v>57</v>
      </c>
      <c r="F59" s="92" t="s">
        <v>57</v>
      </c>
      <c r="G59" s="80" t="s">
        <v>57</v>
      </c>
      <c r="H59" s="81" t="s">
        <v>57</v>
      </c>
      <c r="I59" s="86" t="s">
        <v>57</v>
      </c>
      <c r="J59" s="87" t="s">
        <v>57</v>
      </c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E59" s="69"/>
    </row>
    <row r="60" spans="2:31" x14ac:dyDescent="0.25">
      <c r="B60" s="64" t="s">
        <v>22</v>
      </c>
      <c r="C60" s="9">
        <v>8.0000000000000004E-4</v>
      </c>
      <c r="D60" s="10">
        <v>3.8461787690506601E-2</v>
      </c>
      <c r="E60" s="86" t="s">
        <v>57</v>
      </c>
      <c r="F60" s="92" t="s">
        <v>57</v>
      </c>
      <c r="G60" s="80" t="s">
        <v>57</v>
      </c>
      <c r="H60" s="81" t="s">
        <v>57</v>
      </c>
      <c r="I60" s="86" t="s">
        <v>57</v>
      </c>
      <c r="J60" s="87" t="s">
        <v>57</v>
      </c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E60" s="69"/>
    </row>
    <row r="61" spans="2:31" x14ac:dyDescent="0.25">
      <c r="B61" s="64" t="s">
        <v>24</v>
      </c>
      <c r="C61" s="9">
        <v>0</v>
      </c>
      <c r="D61" s="10">
        <v>2.1036092674432201E-5</v>
      </c>
      <c r="E61" s="86" t="s">
        <v>57</v>
      </c>
      <c r="F61" s="92" t="s">
        <v>57</v>
      </c>
      <c r="G61" s="80" t="s">
        <v>57</v>
      </c>
      <c r="H61" s="81" t="s">
        <v>57</v>
      </c>
      <c r="I61" s="86" t="s">
        <v>57</v>
      </c>
      <c r="J61" s="87" t="s">
        <v>57</v>
      </c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E61" s="69"/>
    </row>
    <row r="62" spans="2:31" x14ac:dyDescent="0.25">
      <c r="B62" s="64" t="s">
        <v>25</v>
      </c>
      <c r="C62" s="9">
        <v>0</v>
      </c>
      <c r="D62" s="10">
        <v>0</v>
      </c>
      <c r="E62" s="86" t="s">
        <v>57</v>
      </c>
      <c r="F62" s="92" t="s">
        <v>57</v>
      </c>
      <c r="G62" s="80" t="s">
        <v>57</v>
      </c>
      <c r="H62" s="81" t="s">
        <v>57</v>
      </c>
      <c r="I62" s="86" t="s">
        <v>57</v>
      </c>
      <c r="J62" s="87" t="s">
        <v>57</v>
      </c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E62" s="69"/>
    </row>
    <row r="63" spans="2:31" x14ac:dyDescent="0.25">
      <c r="B63" s="64" t="s">
        <v>26</v>
      </c>
      <c r="C63" s="9">
        <v>0</v>
      </c>
      <c r="D63" s="10">
        <v>0</v>
      </c>
      <c r="E63" s="86" t="s">
        <v>57</v>
      </c>
      <c r="F63" s="92" t="s">
        <v>57</v>
      </c>
      <c r="G63" s="80" t="s">
        <v>57</v>
      </c>
      <c r="H63" s="81" t="s">
        <v>57</v>
      </c>
      <c r="I63" s="86" t="s">
        <v>57</v>
      </c>
      <c r="J63" s="87" t="s">
        <v>57</v>
      </c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E63" s="69"/>
    </row>
    <row r="64" spans="2:31" x14ac:dyDescent="0.25">
      <c r="B64" s="64" t="s">
        <v>27</v>
      </c>
      <c r="C64" s="9">
        <v>0</v>
      </c>
      <c r="D64" s="10">
        <v>0</v>
      </c>
      <c r="E64" s="86" t="s">
        <v>57</v>
      </c>
      <c r="F64" s="92" t="s">
        <v>57</v>
      </c>
      <c r="G64" s="80" t="s">
        <v>57</v>
      </c>
      <c r="H64" s="81" t="s">
        <v>57</v>
      </c>
      <c r="I64" s="86" t="s">
        <v>57</v>
      </c>
      <c r="J64" s="87" t="s">
        <v>57</v>
      </c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E64" s="69"/>
    </row>
    <row r="65" spans="2:31" x14ac:dyDescent="0.25">
      <c r="B65" s="64" t="s">
        <v>28</v>
      </c>
      <c r="C65" s="9">
        <v>0</v>
      </c>
      <c r="D65" s="10">
        <v>5.5051679244357901E-3</v>
      </c>
      <c r="E65" s="86" t="s">
        <v>57</v>
      </c>
      <c r="F65" s="92" t="s">
        <v>57</v>
      </c>
      <c r="G65" s="80" t="s">
        <v>57</v>
      </c>
      <c r="H65" s="81" t="s">
        <v>57</v>
      </c>
      <c r="I65" s="86" t="s">
        <v>57</v>
      </c>
      <c r="J65" s="87" t="s">
        <v>57</v>
      </c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E65" s="69"/>
    </row>
    <row r="66" spans="2:31" x14ac:dyDescent="0.25">
      <c r="B66" s="64" t="s">
        <v>29</v>
      </c>
      <c r="C66" s="9">
        <v>7.5894152073985306E-20</v>
      </c>
      <c r="D66" s="10">
        <v>1.3795380474110001E-2</v>
      </c>
      <c r="E66" s="86" t="s">
        <v>57</v>
      </c>
      <c r="F66" s="92" t="s">
        <v>57</v>
      </c>
      <c r="G66" s="80" t="s">
        <v>57</v>
      </c>
      <c r="H66" s="81" t="s">
        <v>57</v>
      </c>
      <c r="I66" s="86" t="s">
        <v>57</v>
      </c>
      <c r="J66" s="87" t="s">
        <v>57</v>
      </c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E66" s="69"/>
    </row>
    <row r="67" spans="2:31" x14ac:dyDescent="0.25">
      <c r="B67" s="64" t="s">
        <v>30</v>
      </c>
      <c r="C67" s="9">
        <v>0</v>
      </c>
      <c r="D67" s="10">
        <v>0</v>
      </c>
      <c r="E67" s="86" t="s">
        <v>57</v>
      </c>
      <c r="F67" s="92" t="s">
        <v>57</v>
      </c>
      <c r="G67" s="80" t="s">
        <v>57</v>
      </c>
      <c r="H67" s="81" t="s">
        <v>57</v>
      </c>
      <c r="I67" s="86" t="s">
        <v>57</v>
      </c>
      <c r="J67" s="87" t="s">
        <v>57</v>
      </c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E67" s="69"/>
    </row>
    <row r="68" spans="2:31" x14ac:dyDescent="0.25">
      <c r="B68" s="64" t="s">
        <v>31</v>
      </c>
      <c r="C68" s="9">
        <v>0</v>
      </c>
      <c r="D68" s="10">
        <v>7.0443482262395299E-4</v>
      </c>
      <c r="E68" s="86" t="s">
        <v>57</v>
      </c>
      <c r="F68" s="92" t="s">
        <v>57</v>
      </c>
      <c r="G68" s="80" t="s">
        <v>57</v>
      </c>
      <c r="H68" s="81" t="s">
        <v>57</v>
      </c>
      <c r="I68" s="86" t="s">
        <v>57</v>
      </c>
      <c r="J68" s="87" t="s">
        <v>57</v>
      </c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E68" s="69"/>
    </row>
    <row r="69" spans="2:31" x14ac:dyDescent="0.25">
      <c r="B69" s="64" t="s">
        <v>32</v>
      </c>
      <c r="C69" s="9">
        <v>0</v>
      </c>
      <c r="D69" s="10">
        <v>0</v>
      </c>
      <c r="E69" s="86" t="s">
        <v>57</v>
      </c>
      <c r="F69" s="92" t="s">
        <v>57</v>
      </c>
      <c r="G69" s="80" t="s">
        <v>57</v>
      </c>
      <c r="H69" s="81" t="s">
        <v>57</v>
      </c>
      <c r="I69" s="86" t="s">
        <v>57</v>
      </c>
      <c r="J69" s="87" t="s">
        <v>57</v>
      </c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E69" s="69"/>
    </row>
    <row r="70" spans="2:31" x14ac:dyDescent="0.25">
      <c r="B70" s="65" t="s">
        <v>42</v>
      </c>
      <c r="C70" s="13">
        <v>3.8999999999999998E-3</v>
      </c>
      <c r="D70" s="14">
        <v>1</v>
      </c>
      <c r="E70" s="88" t="s">
        <v>57</v>
      </c>
      <c r="F70" s="93" t="s">
        <v>57</v>
      </c>
      <c r="G70" s="82" t="s">
        <v>57</v>
      </c>
      <c r="H70" s="83" t="s">
        <v>57</v>
      </c>
      <c r="I70" s="88" t="s">
        <v>57</v>
      </c>
      <c r="J70" s="89" t="s">
        <v>57</v>
      </c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E70" s="69"/>
    </row>
    <row r="71" spans="2:31" x14ac:dyDescent="0.25">
      <c r="B71" s="67" t="s">
        <v>38</v>
      </c>
      <c r="C71" s="68">
        <v>40933</v>
      </c>
      <c r="D71" s="108" t="s">
        <v>57</v>
      </c>
      <c r="E71" s="110" t="s">
        <v>57</v>
      </c>
      <c r="F71" s="112" t="s">
        <v>57</v>
      </c>
      <c r="G71" s="109" t="s">
        <v>57</v>
      </c>
      <c r="H71" s="108" t="s">
        <v>57</v>
      </c>
      <c r="I71" s="110" t="s">
        <v>57</v>
      </c>
      <c r="J71" s="111" t="s">
        <v>57</v>
      </c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E71" s="69"/>
    </row>
    <row r="72" spans="2:31" x14ac:dyDescent="0.25">
      <c r="B72" s="76" t="s">
        <v>58</v>
      </c>
      <c r="C72" s="75"/>
      <c r="D72" s="75"/>
      <c r="E72" s="75"/>
      <c r="F72" s="75"/>
      <c r="G72" s="75"/>
      <c r="H72" s="75"/>
      <c r="I72" s="75"/>
      <c r="J72" s="75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E72" s="69"/>
    </row>
    <row r="73" spans="2:31" ht="15.75" x14ac:dyDescent="0.25">
      <c r="C73" s="52" t="s">
        <v>0</v>
      </c>
      <c r="D73" s="52"/>
      <c r="E73" s="52"/>
      <c r="F73" s="52"/>
      <c r="G73" s="52"/>
      <c r="H73" s="52"/>
      <c r="I73" s="52"/>
      <c r="J73" s="52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E73" s="69"/>
    </row>
    <row r="74" spans="2:31" ht="15.75" x14ac:dyDescent="0.25">
      <c r="B74" s="18" t="s">
        <v>37</v>
      </c>
      <c r="C74" s="38" t="str">
        <f ca="1">CONCATENATE(INDIRECT(CONCATENATE($C$3,$C$4))," - ",INDIRECT(CONCATENATE($C$3,$G$4))," ",$B$4)</f>
        <v>ינואר - מרץ 2018</v>
      </c>
      <c r="D74" s="39"/>
      <c r="E74" s="36" t="str">
        <f ca="1">CONCATENATE(INDIRECT(CONCATENATE($C$3,$C$4))," - ",INDIRECT(CONCATENATE($C$3,$M4))," ",$B$4)</f>
        <v>ינואר - יוני 2018</v>
      </c>
      <c r="F74" s="37"/>
      <c r="G74" s="38" t="str">
        <f ca="1">CONCATENATE(INDIRECT(CONCATENATE($C$3,$C$4))," - ",INDIRECT(CONCATENATE($C$3,$S$4))," ",$B$4)</f>
        <v>ינואר - ספטמבר 2018</v>
      </c>
      <c r="H74" s="39"/>
      <c r="I74" s="36" t="str">
        <f ca="1">CONCATENATE(INDIRECT(CONCATENATE($C$3,$C$4))," - ",INDIRECT(CONCATENATE($C$3,$Y4))," ",$B$4)</f>
        <v>ינואר - דצמבר 2018</v>
      </c>
      <c r="J74" s="37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E74" s="69"/>
    </row>
    <row r="75" spans="2:31" ht="30" x14ac:dyDescent="0.25">
      <c r="B75" s="117" t="s">
        <v>93</v>
      </c>
      <c r="C75" s="6" t="s">
        <v>83</v>
      </c>
      <c r="D75" s="7" t="s">
        <v>2</v>
      </c>
      <c r="E75" s="21" t="s">
        <v>84</v>
      </c>
      <c r="F75" s="22" t="s">
        <v>85</v>
      </c>
      <c r="G75" s="6" t="s">
        <v>86</v>
      </c>
      <c r="H75" s="7" t="s">
        <v>50</v>
      </c>
      <c r="I75" s="21" t="s">
        <v>88</v>
      </c>
      <c r="J75" s="53" t="s">
        <v>89</v>
      </c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E75" s="69"/>
    </row>
    <row r="76" spans="2:31" x14ac:dyDescent="0.25">
      <c r="B76" s="63" t="s">
        <v>33</v>
      </c>
      <c r="C76" s="16">
        <v>3.8E-3</v>
      </c>
      <c r="D76" s="17">
        <v>0.99039999999999995</v>
      </c>
      <c r="E76" s="99" t="s">
        <v>57</v>
      </c>
      <c r="F76" s="100" t="s">
        <v>57</v>
      </c>
      <c r="G76" s="95" t="s">
        <v>57</v>
      </c>
      <c r="H76" s="96" t="s">
        <v>57</v>
      </c>
      <c r="I76" s="99" t="s">
        <v>57</v>
      </c>
      <c r="J76" s="103" t="s">
        <v>57</v>
      </c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E76" s="69"/>
    </row>
    <row r="77" spans="2:31" x14ac:dyDescent="0.25">
      <c r="B77" s="64" t="s">
        <v>34</v>
      </c>
      <c r="C77" s="9">
        <v>1E-4</v>
      </c>
      <c r="D77" s="10">
        <v>9.5999999999999992E-3</v>
      </c>
      <c r="E77" s="86" t="s">
        <v>57</v>
      </c>
      <c r="F77" s="92" t="s">
        <v>57</v>
      </c>
      <c r="G77" s="80" t="s">
        <v>57</v>
      </c>
      <c r="H77" s="81" t="s">
        <v>57</v>
      </c>
      <c r="I77" s="86" t="s">
        <v>57</v>
      </c>
      <c r="J77" s="87" t="s">
        <v>57</v>
      </c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E77" s="69"/>
    </row>
    <row r="78" spans="2:31" x14ac:dyDescent="0.25">
      <c r="B78" s="66" t="s">
        <v>42</v>
      </c>
      <c r="C78" s="62">
        <v>3.8999999999999998E-3</v>
      </c>
      <c r="D78" s="59">
        <v>1</v>
      </c>
      <c r="E78" s="101" t="s">
        <v>57</v>
      </c>
      <c r="F78" s="102" t="s">
        <v>57</v>
      </c>
      <c r="G78" s="97" t="s">
        <v>57</v>
      </c>
      <c r="H78" s="98" t="s">
        <v>57</v>
      </c>
      <c r="I78" s="101" t="s">
        <v>57</v>
      </c>
      <c r="J78" s="104" t="s">
        <v>57</v>
      </c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E78" s="69"/>
    </row>
    <row r="79" spans="2:31" x14ac:dyDescent="0.25">
      <c r="B79" s="76" t="s">
        <v>58</v>
      </c>
      <c r="C79" s="75"/>
      <c r="D79" s="75"/>
      <c r="E79" s="75"/>
      <c r="F79" s="75"/>
      <c r="G79" s="75"/>
      <c r="H79" s="75"/>
      <c r="I79" s="75"/>
      <c r="J79" s="75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E79" s="69"/>
    </row>
    <row r="80" spans="2:31" ht="15.75" x14ac:dyDescent="0.25">
      <c r="C80" s="52" t="s">
        <v>0</v>
      </c>
      <c r="D80" s="52"/>
      <c r="E80" s="52"/>
      <c r="F80" s="52"/>
      <c r="G80" s="52"/>
      <c r="H80" s="52"/>
      <c r="I80" s="52"/>
      <c r="J80" s="52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E80" s="69"/>
    </row>
    <row r="81" spans="1:31" ht="15.75" x14ac:dyDescent="0.25">
      <c r="B81" s="18" t="s">
        <v>37</v>
      </c>
      <c r="C81" s="38" t="str">
        <f ca="1">CONCATENATE(INDIRECT(CONCATENATE($C$3,$C$4))," - ",INDIRECT(CONCATENATE($C$3,$G$4))," ",$B$4)</f>
        <v>ינואר - מרץ 2018</v>
      </c>
      <c r="D81" s="39"/>
      <c r="E81" s="36" t="str">
        <f ca="1">CONCATENATE(INDIRECT(CONCATENATE($C$3,$C$4))," - ",INDIRECT(CONCATENATE($C$3,$M$4))," ",$B$4)</f>
        <v>ינואר - יוני 2018</v>
      </c>
      <c r="F81" s="37"/>
      <c r="G81" s="38" t="str">
        <f ca="1">CONCATENATE(INDIRECT(CONCATENATE($C$3,$C$4))," - ",INDIRECT(CONCATENATE($C$3,$S$4))," ",$B$4)</f>
        <v>ינואר - ספטמבר 2018</v>
      </c>
      <c r="H81" s="39"/>
      <c r="I81" s="36" t="str">
        <f ca="1">CONCATENATE(INDIRECT(CONCATENATE($C$3,$C$4))," - ",INDIRECT(CONCATENATE($C$3,$Y$4))," ",$B$4)</f>
        <v>ינואר - דצמבר 2018</v>
      </c>
      <c r="J81" s="37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E81" s="69"/>
    </row>
    <row r="82" spans="1:31" ht="30" x14ac:dyDescent="0.25">
      <c r="B82" s="117" t="s">
        <v>93</v>
      </c>
      <c r="C82" s="6" t="s">
        <v>83</v>
      </c>
      <c r="D82" s="7" t="s">
        <v>2</v>
      </c>
      <c r="E82" s="21" t="s">
        <v>84</v>
      </c>
      <c r="F82" s="22" t="s">
        <v>85</v>
      </c>
      <c r="G82" s="6" t="s">
        <v>86</v>
      </c>
      <c r="H82" s="7" t="s">
        <v>50</v>
      </c>
      <c r="I82" s="21" t="s">
        <v>88</v>
      </c>
      <c r="J82" s="53" t="s">
        <v>89</v>
      </c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E82" s="69"/>
    </row>
    <row r="83" spans="1:31" x14ac:dyDescent="0.25">
      <c r="B83" s="63" t="s">
        <v>35</v>
      </c>
      <c r="C83" s="16">
        <v>-5.9999999999999995E-4</v>
      </c>
      <c r="D83" s="17">
        <v>0.54779999999999995</v>
      </c>
      <c r="E83" s="99" t="s">
        <v>57</v>
      </c>
      <c r="F83" s="100" t="s">
        <v>57</v>
      </c>
      <c r="G83" s="95" t="s">
        <v>57</v>
      </c>
      <c r="H83" s="96" t="s">
        <v>57</v>
      </c>
      <c r="I83" s="99" t="s">
        <v>57</v>
      </c>
      <c r="J83" s="103" t="s">
        <v>57</v>
      </c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E83" s="69"/>
    </row>
    <row r="84" spans="1:31" x14ac:dyDescent="0.25">
      <c r="B84" s="64" t="s">
        <v>36</v>
      </c>
      <c r="C84" s="9">
        <v>4.4999999999999997E-3</v>
      </c>
      <c r="D84" s="10">
        <v>0.45219999999999999</v>
      </c>
      <c r="E84" s="86" t="s">
        <v>57</v>
      </c>
      <c r="F84" s="92" t="s">
        <v>57</v>
      </c>
      <c r="G84" s="80" t="s">
        <v>57</v>
      </c>
      <c r="H84" s="81" t="s">
        <v>57</v>
      </c>
      <c r="I84" s="86" t="s">
        <v>57</v>
      </c>
      <c r="J84" s="87" t="s">
        <v>57</v>
      </c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E84" s="69"/>
    </row>
    <row r="85" spans="1:31" x14ac:dyDescent="0.25">
      <c r="B85" s="66" t="s">
        <v>42</v>
      </c>
      <c r="C85" s="62">
        <v>3.8999999999999998E-3</v>
      </c>
      <c r="D85" s="59">
        <v>1</v>
      </c>
      <c r="E85" s="101" t="s">
        <v>57</v>
      </c>
      <c r="F85" s="102" t="s">
        <v>57</v>
      </c>
      <c r="G85" s="97" t="s">
        <v>57</v>
      </c>
      <c r="H85" s="98" t="s">
        <v>57</v>
      </c>
      <c r="I85" s="101" t="s">
        <v>57</v>
      </c>
      <c r="J85" s="104" t="s">
        <v>57</v>
      </c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E85" s="69"/>
    </row>
    <row r="86" spans="1:31" x14ac:dyDescent="0.25">
      <c r="B86" s="30" t="s">
        <v>46</v>
      </c>
      <c r="C86" s="31">
        <v>2.8E-3</v>
      </c>
      <c r="D86" s="114" t="s">
        <v>57</v>
      </c>
      <c r="E86" s="113" t="s">
        <v>57</v>
      </c>
      <c r="F86" s="114" t="s">
        <v>57</v>
      </c>
      <c r="G86" s="113" t="s">
        <v>57</v>
      </c>
      <c r="H86" s="114" t="s">
        <v>57</v>
      </c>
      <c r="I86" s="113" t="s">
        <v>57</v>
      </c>
      <c r="J86" s="114" t="s">
        <v>57</v>
      </c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E86" s="69"/>
    </row>
    <row r="87" spans="1:31" x14ac:dyDescent="0.25">
      <c r="B87" s="32" t="s">
        <v>48</v>
      </c>
      <c r="C87" s="33">
        <v>6.7000000000000002E-3</v>
      </c>
      <c r="D87" s="116" t="s">
        <v>57</v>
      </c>
      <c r="E87" s="115" t="s">
        <v>57</v>
      </c>
      <c r="F87" s="116" t="s">
        <v>57</v>
      </c>
      <c r="G87" s="115" t="s">
        <v>57</v>
      </c>
      <c r="H87" s="116" t="s">
        <v>57</v>
      </c>
      <c r="I87" s="115" t="s">
        <v>57</v>
      </c>
      <c r="J87" s="116" t="s">
        <v>57</v>
      </c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E87" s="69"/>
    </row>
    <row r="88" spans="1:31" x14ac:dyDescent="0.25">
      <c r="A88" s="72" t="s">
        <v>56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10010" spans="3:8" x14ac:dyDescent="0.25">
      <c r="C10010">
        <v>1</v>
      </c>
      <c r="D10010">
        <v>0</v>
      </c>
      <c r="E10010">
        <v>1</v>
      </c>
      <c r="F10010">
        <v>0</v>
      </c>
      <c r="G10010">
        <v>1</v>
      </c>
      <c r="H10010">
        <v>0</v>
      </c>
    </row>
    <row r="10011" spans="3:8" x14ac:dyDescent="0.25">
      <c r="C10011">
        <v>1.0144</v>
      </c>
      <c r="D10011">
        <v>0</v>
      </c>
      <c r="E10011">
        <v>0.98670000000000002</v>
      </c>
      <c r="F10011">
        <v>0</v>
      </c>
      <c r="G10011">
        <v>1.0029999999999999</v>
      </c>
      <c r="H10011">
        <v>0</v>
      </c>
    </row>
    <row r="10050" spans="3:4" x14ac:dyDescent="0.25">
      <c r="C10050">
        <v>1</v>
      </c>
      <c r="D10050">
        <v>0</v>
      </c>
    </row>
    <row r="10051" spans="3:4" x14ac:dyDescent="0.25">
      <c r="C10051">
        <v>1.0039</v>
      </c>
      <c r="D10051">
        <v>0</v>
      </c>
    </row>
  </sheetData>
  <mergeCells count="43">
    <mergeCell ref="AE1:AE3"/>
    <mergeCell ref="AE17:AE87"/>
    <mergeCell ref="B72:J72"/>
    <mergeCell ref="B79:J79"/>
    <mergeCell ref="K47:Z87"/>
    <mergeCell ref="A88:Z88"/>
    <mergeCell ref="B47:J47"/>
    <mergeCell ref="B29:Z29"/>
    <mergeCell ref="B30:Z30"/>
    <mergeCell ref="B37:Z37"/>
    <mergeCell ref="B1:Z1"/>
    <mergeCell ref="B2:Z2"/>
    <mergeCell ref="C3:Z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C80:J80"/>
    <mergeCell ref="C81:D81"/>
    <mergeCell ref="E81:F81"/>
    <mergeCell ref="G81:H81"/>
    <mergeCell ref="I81:J81"/>
    <mergeCell ref="C73:J73"/>
    <mergeCell ref="C74:D74"/>
    <mergeCell ref="E74:F74"/>
    <mergeCell ref="G74:H74"/>
    <mergeCell ref="I74:J74"/>
    <mergeCell ref="C48:J48"/>
    <mergeCell ref="C5:Z5"/>
    <mergeCell ref="C31:Z31"/>
    <mergeCell ref="C38:Z38"/>
    <mergeCell ref="I49:J49"/>
    <mergeCell ref="E49:F49"/>
    <mergeCell ref="G49:H49"/>
    <mergeCell ref="C49:D49"/>
  </mergeCells>
  <pageMargins left="0" right="0" top="0" bottom="0.55118110236220474" header="0" footer="0.31496062992125984"/>
  <pageSetup paperSize="9" orientation="landscape" r:id="rId1"/>
  <headerFooter>
    <oddFooter>&amp;L&amp;Z&amp;F&amp;A</oddFooter>
  </headerFooter>
  <drawing r:id="rId2"/>
  <tableParts count="6"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sharepoint/v3"/>
    <ds:schemaRef ds:uri="http://purl.org/dc/elements/1.1/"/>
    <ds:schemaRef ds:uri="a46656d4-8850-49b3-aebd-68bd05f7f43d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User</cp:lastModifiedBy>
  <cp:lastPrinted>2022-04-11T08:29:15Z</cp:lastPrinted>
  <dcterms:created xsi:type="dcterms:W3CDTF">2016-08-07T08:05:35Z</dcterms:created>
  <dcterms:modified xsi:type="dcterms:W3CDTF">2022-04-11T08:29:22Z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